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10" yWindow="195" windowWidth="10920" windowHeight="1290" activeTab="16"/>
  </bookViews>
  <sheets>
    <sheet name="F page" sheetId="1" r:id="rId1"/>
    <sheet name="INDEX (2)" sheetId="2" r:id="rId2"/>
    <sheet name="Gen.Info (2)" sheetId="3" r:id="rId3"/>
    <sheet name="Grap Balance Sheet" sheetId="4" r:id="rId4"/>
    <sheet name="Grap i&amp;E" sheetId="5" r:id="rId5"/>
    <sheet name="Notes (2)" sheetId="6" r:id="rId6"/>
    <sheet name="Grap Appr" sheetId="7" r:id="rId7"/>
    <sheet name="Cashflow" sheetId="8" r:id="rId8"/>
    <sheet name="Asset note" sheetId="9" r:id="rId9"/>
    <sheet name="Notes" sheetId="10" state="hidden" r:id="rId10"/>
    <sheet name="LOANS-APP A" sheetId="11" r:id="rId11"/>
    <sheet name="GRAP APP B" sheetId="12" r:id="rId12"/>
    <sheet name="GRAP APP C" sheetId="13" r:id="rId13"/>
    <sheet name="GRAP APP D" sheetId="14" r:id="rId14"/>
    <sheet name="GRAP APP E1" sheetId="15" r:id="rId15"/>
    <sheet name="GRAP APP E2" sheetId="16" r:id="rId16"/>
    <sheet name="Note F" sheetId="17" r:id="rId17"/>
    <sheet name="Sheet1" sheetId="18" r:id="rId18"/>
  </sheets>
  <externalReferences>
    <externalReference r:id="rId21"/>
  </externalReferences>
  <definedNames>
    <definedName name="_xlnm._FilterDatabase" localSheetId="5" hidden="1">'Notes (2)'!$L$1:$L$1740</definedName>
    <definedName name="_SP00020061">#REF!</definedName>
    <definedName name="desc">'[1]Template names'!$B$30</definedName>
    <definedName name="Head6">'[1]Template names'!$B$12</definedName>
    <definedName name="_xlnm.Print_Area" localSheetId="8">'Asset note'!$A$1:$J$102</definedName>
    <definedName name="_xlnm.Print_Area" localSheetId="7">'Cashflow'!$A$1:$F$44</definedName>
    <definedName name="_xlnm.Print_Area" localSheetId="11">'GRAP APP B'!$A$1:$U$84</definedName>
    <definedName name="_xlnm.Print_Area" localSheetId="14">'GRAP APP E1'!$A$1:$F$43</definedName>
    <definedName name="_xlnm.Print_Area" localSheetId="15">'GRAP APP E2'!$A$1:$G$68</definedName>
    <definedName name="_xlnm.Print_Area" localSheetId="6">'Grap Appr'!$A$1:$J$49</definedName>
    <definedName name="_xlnm.Print_Area" localSheetId="3">'Grap Balance Sheet'!$A$2:$I$56</definedName>
    <definedName name="_xlnm.Print_Area" localSheetId="4">'Grap i&amp;E'!$B$2:$F$44</definedName>
    <definedName name="_xlnm.Print_Area" localSheetId="10">'LOANS-APP A'!$A$1:$H$54</definedName>
    <definedName name="_xlnm.Print_Area" localSheetId="5">'Notes (2)'!$A$1:$I$1661</definedName>
    <definedName name="_xlnm.Print_Titles" localSheetId="5">'Notes (2)'!$1:$5</definedName>
  </definedNames>
  <calcPr fullCalcOnLoad="1" fullPrecision="0"/>
</workbook>
</file>

<file path=xl/sharedStrings.xml><?xml version="1.0" encoding="utf-8"?>
<sst xmlns="http://schemas.openxmlformats.org/spreadsheetml/2006/main" count="3152" uniqueCount="1829">
  <si>
    <t xml:space="preserve">In terms of the Constitution, this grant is used to subsidise the provision of basic services to indigent community members.  All registered indigents receive a monthly  subsidy of R86 (assessment rates , refuse, sewer) , 50 kwh electricity and 6 kl of water which is funded from this grant.  </t>
  </si>
  <si>
    <t>DIFFERENCE</t>
  </si>
  <si>
    <t>Transfers &amp; corrections</t>
  </si>
  <si>
    <t>Higher interest rates than expected</t>
  </si>
  <si>
    <t xml:space="preserve">CASH FLOW </t>
  </si>
  <si>
    <t>note 23</t>
  </si>
  <si>
    <t>Total unspent grants (note 6)</t>
  </si>
  <si>
    <t xml:space="preserve">Outstanding salary claims against Council </t>
  </si>
  <si>
    <t>DEVIATIONS FROM PROCUREMENT PROCESSES</t>
  </si>
  <si>
    <t>Annexure 1: Deviations from Official Procurement Processes</t>
  </si>
  <si>
    <t>income statement</t>
  </si>
  <si>
    <t>Movement app A</t>
  </si>
  <si>
    <t>(Expenditure)+ creditors movement+depreciation+bad debt provision</t>
  </si>
  <si>
    <t xml:space="preserve"> Contribution to provision</t>
  </si>
  <si>
    <t>Call accounts</t>
  </si>
  <si>
    <t>Note changed :obsolete stock was moved from provisions to inventory</t>
  </si>
  <si>
    <t>Opening balance and contribution added/ obsolete stock to inventory</t>
  </si>
  <si>
    <t>Balancing total</t>
  </si>
  <si>
    <t>Bontle Ke Botho is prize money received for the greater Krugersdorp Town &amp; various wards  for environmental awareness and will be spent in the following financial year.</t>
  </si>
  <si>
    <t>Gnl 8105 - 6.131,809 to unlisted fixed deposit</t>
  </si>
  <si>
    <t>Rates</t>
  </si>
  <si>
    <t xml:space="preserve"> GENERAL EXPENSES</t>
  </si>
  <si>
    <t>Purchases for consumption: electricity and water</t>
  </si>
  <si>
    <t>Insurance premiums</t>
  </si>
  <si>
    <t>Legal costs</t>
  </si>
  <si>
    <t>License fees: computer,vehicles,other</t>
  </si>
  <si>
    <t>Municipal charges: electricity,water,sanitation,refuse removal</t>
  </si>
  <si>
    <t>Oil and fuel</t>
  </si>
  <si>
    <t>Postage</t>
  </si>
  <si>
    <t>Rental: equipment</t>
  </si>
  <si>
    <t>Telephone,cellphone and faxes</t>
  </si>
  <si>
    <t>Water connections</t>
  </si>
  <si>
    <t>Other expenses</t>
  </si>
  <si>
    <t>2006/2007</t>
  </si>
  <si>
    <t>Training</t>
  </si>
  <si>
    <t>Borrowings</t>
  </si>
  <si>
    <t>Receivables</t>
  </si>
  <si>
    <t>Inventories</t>
  </si>
  <si>
    <t>INVENTORIES</t>
  </si>
  <si>
    <t>Cash and cash equivalents</t>
  </si>
  <si>
    <t>Surplus for the year</t>
  </si>
  <si>
    <t xml:space="preserve"> CASH FLOWS FROM OPERATING ACTIVITIES</t>
  </si>
  <si>
    <t xml:space="preserve"> Balance at the beginning of the year</t>
  </si>
  <si>
    <t>Liquidity risk</t>
  </si>
  <si>
    <t>Cash flow forecasts are prepared and adequate utilised borrowing facilities are monitored.</t>
  </si>
  <si>
    <t>Interest rate risk</t>
  </si>
  <si>
    <t>Credit risk</t>
  </si>
  <si>
    <t>RISK MANAGEMENT</t>
  </si>
  <si>
    <t xml:space="preserve">Grants </t>
  </si>
  <si>
    <t>Bank charges</t>
  </si>
  <si>
    <t>bad debt</t>
  </si>
  <si>
    <t>Sundry deposits consist of hall-, kerb-, builders water- and key deposits.</t>
  </si>
  <si>
    <t>Sale of erven</t>
  </si>
  <si>
    <t>het gains on disposal delete en by other income bygetel</t>
  </si>
  <si>
    <t>Het gains on disposal na other income gemove</t>
  </si>
  <si>
    <t>het loss of disposals delete</t>
  </si>
  <si>
    <t>Staff  leave</t>
  </si>
  <si>
    <t>Income less conditional grants- other debtor movement</t>
  </si>
  <si>
    <t>I/E</t>
  </si>
  <si>
    <t>BAL SHEET</t>
  </si>
  <si>
    <t>INVESTMENTS @ CASH &amp; CASH EQUIV</t>
  </si>
  <si>
    <t>MOVEMENT BALANCE SHEET</t>
  </si>
  <si>
    <t>appendix B Only new assets - IGNORE UOLOADS</t>
  </si>
  <si>
    <t>I/E FIGURES FOR INCOME AND EXP</t>
  </si>
  <si>
    <t>Comparative figures added</t>
  </si>
  <si>
    <t>Stand and housing loans</t>
  </si>
  <si>
    <t>Leasing arrangements</t>
  </si>
  <si>
    <t>Office and other equipment</t>
  </si>
  <si>
    <t>Total operating lease expenses - as lessee</t>
  </si>
  <si>
    <t>There is no contingent rental payable on any of the above lease agreements.</t>
  </si>
  <si>
    <t>Escalation is provided for in terms of the individual leasing arrangements and has been considered in the above future minimum lease payments.</t>
  </si>
  <si>
    <t>Receivables credit balances transferred to creditors ( note 9 )</t>
  </si>
  <si>
    <t>Service
 charges</t>
  </si>
  <si>
    <t>buildings</t>
  </si>
  <si>
    <t>Reconciliation of carrying value</t>
  </si>
  <si>
    <t>Carrying value of assets</t>
  </si>
  <si>
    <t>glextract sub crs</t>
  </si>
  <si>
    <t>MCLM has housing guarantees with banks  on behalf of MCLM employees. These employees contribute to this provision on a monthly basis, to cover MCLM of possible losses.</t>
  </si>
  <si>
    <t>exp</t>
  </si>
  <si>
    <t>depreciation</t>
  </si>
  <si>
    <t>cred Note 26</t>
  </si>
  <si>
    <t>bad debt contr</t>
  </si>
  <si>
    <t>depr correction</t>
  </si>
  <si>
    <t>depr written back prev yr Thabo jnl R 26554</t>
  </si>
  <si>
    <t>2007/2008</t>
  </si>
  <si>
    <t>Property rates - penalties and collection charges</t>
  </si>
  <si>
    <t>Service charges</t>
  </si>
  <si>
    <t>Grants and subsidies paid</t>
  </si>
  <si>
    <t>Internal charges / charge outs</t>
  </si>
  <si>
    <t>Capital grants used to purchase property, plant and equipment</t>
  </si>
  <si>
    <t>Borrowings repaid</t>
  </si>
  <si>
    <t>BORROWINGS</t>
  </si>
  <si>
    <t>Less: short -term borrowings</t>
  </si>
  <si>
    <t xml:space="preserve"> Balance at the end of the year</t>
  </si>
  <si>
    <t>-</t>
  </si>
  <si>
    <t>LEAVE PAY ACCRUAL</t>
  </si>
  <si>
    <t>Balance at the beginning of the year</t>
  </si>
  <si>
    <t>Balance at the end of the year</t>
  </si>
  <si>
    <t>Refer to Appendix A for more detail on borrowings.</t>
  </si>
  <si>
    <t>Conditional grants from other spheres of government</t>
  </si>
  <si>
    <t>Total net assets and liabilities</t>
  </si>
  <si>
    <t>Total assets</t>
  </si>
  <si>
    <t>Licenses and permits</t>
  </si>
  <si>
    <t>Annuity loans</t>
  </si>
  <si>
    <t>Electricity and water</t>
  </si>
  <si>
    <t>MIG grants</t>
  </si>
  <si>
    <t>Rates: ageing</t>
  </si>
  <si>
    <t>Other services : ageing</t>
  </si>
  <si>
    <t>Conditions still to be met - transferred to liabilities ( note 6)</t>
  </si>
  <si>
    <t>Indigent parked amounts</t>
  </si>
  <si>
    <t>Adjusted cash book balance at the end of the year</t>
  </si>
  <si>
    <t>Office equipment</t>
  </si>
  <si>
    <t>Furniture &amp; fittings</t>
  </si>
  <si>
    <t>Plant &amp; equipment</t>
  </si>
  <si>
    <t>Land and buildings</t>
  </si>
  <si>
    <t>Sewerage mains &amp; purification</t>
  </si>
  <si>
    <t>Water mains &amp; purification</t>
  </si>
  <si>
    <t>Security measures</t>
  </si>
  <si>
    <t>Parks &amp; gardens</t>
  </si>
  <si>
    <t>Recreation grounds</t>
  </si>
  <si>
    <t>Civic buildings</t>
  </si>
  <si>
    <t>Heritage assets</t>
  </si>
  <si>
    <t>Housing schemes</t>
  </si>
  <si>
    <t>Other assets</t>
  </si>
  <si>
    <t>Executive &amp; council</t>
  </si>
  <si>
    <t>Finance &amp; admin</t>
  </si>
  <si>
    <t>Planning &amp; development</t>
  </si>
  <si>
    <t>Community &amp; social</t>
  </si>
  <si>
    <t>Public safety</t>
  </si>
  <si>
    <t>Sport &amp; recreation</t>
  </si>
  <si>
    <t>Environmental services</t>
  </si>
  <si>
    <t>Waste management</t>
  </si>
  <si>
    <t>Licenses &amp; permits</t>
  </si>
  <si>
    <t>Government grants &amp; subsidies</t>
  </si>
  <si>
    <t>Repairs &amp; maintenance</t>
  </si>
  <si>
    <t>Grants &amp; subsidies paid</t>
  </si>
  <si>
    <t>Changes in levels of government grants</t>
  </si>
  <si>
    <t>Based on allocation set out in the Division of Revenue Act (Act 1 of 2005), no significant changes in the level of government grant funding is anticipated over the forthcoming three financial years, except for the increase in the equitable share due to the abolishment of the RSC levies with effect from 1 July 2006.</t>
  </si>
  <si>
    <t xml:space="preserve">Other income </t>
  </si>
  <si>
    <t>Administration fee</t>
  </si>
  <si>
    <t>Contributions roads, storm water and parks</t>
  </si>
  <si>
    <t>Medical aid contributions (pensioners)</t>
  </si>
  <si>
    <t>Service connections</t>
  </si>
  <si>
    <t>Employee related costs - salaries and wages</t>
  </si>
  <si>
    <t>Employee related costs - contributions for UIF, pensions and medical aids</t>
  </si>
  <si>
    <t>Annual remuneration</t>
  </si>
  <si>
    <t>Performance bonuses</t>
  </si>
  <si>
    <t>Car allowance</t>
  </si>
  <si>
    <t>Contributions to UIF, medical and pension funds</t>
  </si>
  <si>
    <t>Electricity connections (recoverable)</t>
  </si>
  <si>
    <t>Special projects</t>
  </si>
  <si>
    <t>Petty cash</t>
  </si>
  <si>
    <t>Cash and cash equivalents not available for use by the municipality</t>
  </si>
  <si>
    <t>Current year payroll deductions and council contributions</t>
  </si>
  <si>
    <t>Related party relationships exist between the municipality and the following parties:</t>
  </si>
  <si>
    <t>Municipal gratuity fund</t>
  </si>
  <si>
    <t>Municipal employees pension fund</t>
  </si>
  <si>
    <t>Joint municipal pension fund</t>
  </si>
  <si>
    <t>Meshawu pension fund</t>
  </si>
  <si>
    <t>SAMWU pension fund</t>
  </si>
  <si>
    <t>Sala pension fund</t>
  </si>
  <si>
    <t>Housing  loans: guarantees</t>
  </si>
  <si>
    <t>VALUE ADDED TAXATION</t>
  </si>
  <si>
    <t>Value added taxation receivable</t>
  </si>
  <si>
    <t>Value added taxation payable</t>
  </si>
  <si>
    <t>Non-current</t>
  </si>
  <si>
    <t>Receivables credit balances transferred to creditors ( note 4.1 )</t>
  </si>
  <si>
    <t>Saleable land held for sale</t>
  </si>
  <si>
    <t>Intangible assets</t>
  </si>
  <si>
    <t>Computer software</t>
  </si>
  <si>
    <t>INTANGIBLE ASSETS</t>
  </si>
  <si>
    <t xml:space="preserve">Accumulated amortisation </t>
  </si>
  <si>
    <t>Unlisted - fixed deposits</t>
  </si>
  <si>
    <t>Listed - Sanlam</t>
  </si>
  <si>
    <t>Appendix A: Schedule of External Borrowings</t>
  </si>
  <si>
    <t>Income for agency services</t>
  </si>
  <si>
    <t>Amortisation of intangible assets</t>
  </si>
  <si>
    <t>Accumulated (deficit)/surplus</t>
  </si>
  <si>
    <t>Intangible assets capitalised</t>
  </si>
  <si>
    <t>Consumable inventory</t>
  </si>
  <si>
    <t>Sub stores inventory</t>
  </si>
  <si>
    <t>The municipality’s risk to liquidity is as a result of the funds available to cover future commitments .The municipality manages liquidity risk through an ongoing review of future commitments and credit facilities.</t>
  </si>
  <si>
    <t>No restrictions have been imposed on the municipality in terms of the operating lease agreements.</t>
  </si>
  <si>
    <t>Remuneration of councilors</t>
  </si>
  <si>
    <t>Personnel interim advances debtors</t>
  </si>
  <si>
    <t>Councilors</t>
  </si>
  <si>
    <t>d) Municipal manager and Section 57 personnel (managers)</t>
  </si>
  <si>
    <t>Remuneration councilors</t>
  </si>
  <si>
    <t>Planned expenditure did not realize</t>
  </si>
  <si>
    <t>Dept of Sport,Recreation,Arts &amp; Culture</t>
  </si>
  <si>
    <t>Refer to Appendix B and Appendix C for more detail on property, plant and equipment, including those in the course of construction.</t>
  </si>
  <si>
    <t>CHANGE IN ACCOUNTING POLICY</t>
  </si>
  <si>
    <t>REMUNERATION OF COUNCILORS</t>
  </si>
  <si>
    <t>The Executive mayor has use of a Council owned vehicle for official duties. The Executive mayor has two full-time bodyguards. Councilors are employed full time or part time.</t>
  </si>
  <si>
    <t>Adjusted for:-</t>
  </si>
  <si>
    <t>Depreciation on property, plant and equipment</t>
  </si>
  <si>
    <t>Disposal of property, plant and equipment</t>
  </si>
  <si>
    <t>Increase in consumer debtors</t>
  </si>
  <si>
    <t>Decrease in leave pay accrual</t>
  </si>
  <si>
    <t>Cash and cash equivalents included in the cash flow statement comprise of the following:</t>
  </si>
  <si>
    <t xml:space="preserve">WRDM funds various activities in the Municipality e.g. HIV/AIDS, primary health care, programmes for the youth, elderly, disabled, etc. </t>
  </si>
  <si>
    <t xml:space="preserve">Accumulated surplus </t>
  </si>
  <si>
    <t>Leave pay accrual</t>
  </si>
  <si>
    <t>Value added taxation</t>
  </si>
  <si>
    <t>APPENDIX F</t>
  </si>
  <si>
    <t>DISCLOSURES OF GRANTS AND SUBSIDIES IN TERMS OF SECTION 123 OF MFMA, 56 OF 2003</t>
  </si>
  <si>
    <t>Name of Grants</t>
  </si>
  <si>
    <t>Name of organ of state or municipal entity</t>
  </si>
  <si>
    <t>An accrual for leave pay is recognised for leave due to employees at year end.  The accrual for leave is  calculated by multiplying the number of leave days due to each employee by a daily rate based on the total cost to company.  The accrual is expected to realise within the following financial year when the employees request the leave to be paid out or is used.</t>
  </si>
  <si>
    <t>West Rand District Municipality grants</t>
  </si>
  <si>
    <t>National</t>
  </si>
  <si>
    <t>Dept of Housing and Land</t>
  </si>
  <si>
    <t>Skills development levy</t>
  </si>
  <si>
    <t>Training SETA-Dept of Labour</t>
  </si>
  <si>
    <t>West Rand District Municipality</t>
  </si>
  <si>
    <t>Dept of Water Affairs</t>
  </si>
  <si>
    <t>Dept of Mineral and Energy</t>
  </si>
  <si>
    <t>Province</t>
  </si>
  <si>
    <t>Bontle ke Botho Award</t>
  </si>
  <si>
    <t>Gauteng department of agric, conservation and environment</t>
  </si>
  <si>
    <t>Cash book balance at the beginning of the year</t>
  </si>
  <si>
    <t>Cash book balance at the end of the year</t>
  </si>
  <si>
    <t>Total all bank accounts</t>
  </si>
  <si>
    <t>APPENDIX B</t>
  </si>
  <si>
    <t>ASTC</t>
  </si>
  <si>
    <t>Additions</t>
  </si>
  <si>
    <t>Disposals</t>
  </si>
  <si>
    <t>105/110/111</t>
  </si>
  <si>
    <t>Infrastructure</t>
  </si>
  <si>
    <t>Drains</t>
  </si>
  <si>
    <t>Roads</t>
  </si>
  <si>
    <t>15/16/17/18/19/20/22/23/24</t>
  </si>
  <si>
    <t>45/46/47/48/49</t>
  </si>
  <si>
    <t>Electricity mains</t>
  </si>
  <si>
    <t>1/2/3/4/7/8</t>
  </si>
  <si>
    <t>31/32/33</t>
  </si>
  <si>
    <t>Reservoirs water</t>
  </si>
  <si>
    <t>34</t>
  </si>
  <si>
    <t>Water meters</t>
  </si>
  <si>
    <t>30</t>
  </si>
  <si>
    <t>Pedestrian facilities</t>
  </si>
  <si>
    <t>Airports</t>
  </si>
  <si>
    <t>65/66/67</t>
  </si>
  <si>
    <t>Community assets</t>
  </si>
  <si>
    <t>81</t>
  </si>
  <si>
    <t>Libraries</t>
  </si>
  <si>
    <t>79</t>
  </si>
  <si>
    <t>83/84/78/90/91/92/93/94/95/96</t>
  </si>
  <si>
    <t>73/70/71/75/76/82/115/117/120</t>
  </si>
  <si>
    <t>Clinics</t>
  </si>
  <si>
    <t>Cemeteries</t>
  </si>
  <si>
    <t>72</t>
  </si>
  <si>
    <t>Other</t>
  </si>
  <si>
    <t>Historical buildings</t>
  </si>
  <si>
    <t>80</t>
  </si>
  <si>
    <t>Paintings &amp; Art Galleries</t>
  </si>
  <si>
    <t>100/101</t>
  </si>
  <si>
    <t>113/112</t>
  </si>
  <si>
    <t>Landfill sites</t>
  </si>
  <si>
    <t>119</t>
  </si>
  <si>
    <t>132/133</t>
  </si>
  <si>
    <t>140/141/142/143</t>
  </si>
  <si>
    <t>Bins  &amp; Containers</t>
  </si>
  <si>
    <t>150/151</t>
  </si>
  <si>
    <t>Emergency equipment</t>
  </si>
  <si>
    <t>Fire engines</t>
  </si>
  <si>
    <t>165</t>
  </si>
  <si>
    <t>Other transport</t>
  </si>
  <si>
    <t>175/178</t>
  </si>
  <si>
    <t>Computer equipment</t>
  </si>
  <si>
    <t>130/131</t>
  </si>
  <si>
    <t>180/181/182/183/184/185/186/187/188/189/190/191/192</t>
  </si>
  <si>
    <t>Small assets</t>
  </si>
  <si>
    <t>999</t>
  </si>
  <si>
    <t>APPENDIX C</t>
  </si>
  <si>
    <t>GFSC</t>
  </si>
  <si>
    <t>201/202/203/204/205/206</t>
  </si>
  <si>
    <t>Health</t>
  </si>
  <si>
    <t>401/402/403/404</t>
  </si>
  <si>
    <t>501/502/503/504/505/506/507/508/509</t>
  </si>
  <si>
    <t>Housing</t>
  </si>
  <si>
    <t>701/702/703/704/705</t>
  </si>
  <si>
    <t>901/902/903/904</t>
  </si>
  <si>
    <t>1001/1002/1003/1004/1011</t>
  </si>
  <si>
    <t>Road transport</t>
  </si>
  <si>
    <t>1101/1102/1103/1104/1105/1106</t>
  </si>
  <si>
    <t>Water</t>
  </si>
  <si>
    <t>1201/1202/1204</t>
  </si>
  <si>
    <t>Electricity</t>
  </si>
  <si>
    <t>1301/1302/1303</t>
  </si>
  <si>
    <t>1401/1402/1403/1405/1406/3000</t>
  </si>
  <si>
    <t>TOTAL</t>
  </si>
  <si>
    <t>Housing development fund</t>
  </si>
  <si>
    <t>Capital replacement reserve</t>
  </si>
  <si>
    <t>Government grant reserve</t>
  </si>
  <si>
    <t>Donations &amp; Public contributions reserve</t>
  </si>
  <si>
    <t>Revaluation reserve</t>
  </si>
  <si>
    <t>Total</t>
  </si>
  <si>
    <t>Surplus/(deficit) for the year</t>
  </si>
  <si>
    <t>APPENDIX E(2)</t>
  </si>
  <si>
    <t>Actual</t>
  </si>
  <si>
    <t>Budget</t>
  </si>
  <si>
    <t>Variance</t>
  </si>
  <si>
    <t>155/156/157/158</t>
  </si>
  <si>
    <t>MOGALE CITY LOCAL MUNICIPALITY</t>
  </si>
  <si>
    <t>R</t>
  </si>
  <si>
    <t>LONG-TERM LIABILITIES</t>
  </si>
  <si>
    <t>Local Registered Stock Loans</t>
  </si>
  <si>
    <t>Annuity Loans</t>
  </si>
  <si>
    <t>Sub-total</t>
  </si>
  <si>
    <t>Less : Current portion transferred to current liabilities</t>
  </si>
  <si>
    <t>Total External Loans</t>
  </si>
  <si>
    <t>Refer to Appendix A for more detail on long-term liabilities.</t>
  </si>
  <si>
    <t>NON-CURRENT PROVISIONS</t>
  </si>
  <si>
    <t>Collateral gaurantee insurance</t>
  </si>
  <si>
    <t>Rugby Football club</t>
  </si>
  <si>
    <t>Mayoral fund</t>
  </si>
  <si>
    <t>Total Non-Curent Liabilities</t>
  </si>
  <si>
    <t xml:space="preserve">The movement in the non-current liabilities is reconciled as follows: - </t>
  </si>
  <si>
    <t xml:space="preserve">Balance at beginning of year </t>
  </si>
  <si>
    <t>Contributions to provision</t>
  </si>
  <si>
    <t>Balance at end of year</t>
  </si>
  <si>
    <t>CONSUMER DEPOSITS</t>
  </si>
  <si>
    <t>Electricity and Water</t>
  </si>
  <si>
    <t>Total Consumer Deposits</t>
  </si>
  <si>
    <t>Guarantees held in lieu of Electricity and Water Deposits</t>
  </si>
  <si>
    <t>CREDITORS</t>
  </si>
  <si>
    <t>Trade creditors</t>
  </si>
  <si>
    <t>Payments received in advance</t>
  </si>
  <si>
    <t>Other creditors</t>
  </si>
  <si>
    <t>PROVISIONS</t>
  </si>
  <si>
    <t>Staff leave</t>
  </si>
  <si>
    <t>UNSPENT CONDITIONAL GRANTS AND RECEIPTS</t>
  </si>
  <si>
    <t>6.1 Conditional Grants from other spheres of Government</t>
  </si>
  <si>
    <t>MIG Grants</t>
  </si>
  <si>
    <t>Provincial Government grants</t>
  </si>
  <si>
    <t>Department of Housing</t>
  </si>
  <si>
    <t>WRDM</t>
  </si>
  <si>
    <t>Wesmet</t>
  </si>
  <si>
    <t>System Improvement Grant</t>
  </si>
  <si>
    <t>Finance Management Grant</t>
  </si>
  <si>
    <t>6.2 Other Conditional Receipts</t>
  </si>
  <si>
    <t>DBSA</t>
  </si>
  <si>
    <t>Public contributions</t>
  </si>
  <si>
    <t>Provincial health subsidies</t>
  </si>
  <si>
    <t>Seta training grants</t>
  </si>
  <si>
    <t>The Municipality renders health services on behalf of the Provincial Government and is refunded  the total expenditure incurred. This grant has been used exclusively to fund public health services.(included in the public health vote in Appendix D).</t>
  </si>
  <si>
    <t>18.4 Department of housing</t>
  </si>
  <si>
    <t>Less: Employee costs included in other expenses (internal charges / charge outs)</t>
  </si>
  <si>
    <t>Remuneration of individual executive managers</t>
  </si>
  <si>
    <t>In-kind benefits</t>
  </si>
  <si>
    <t>CGDC:Sewer contributions</t>
  </si>
  <si>
    <t>Stores and materials</t>
  </si>
  <si>
    <t>CASH GENERATED FROM OPERATIONS</t>
  </si>
  <si>
    <t>Skills levy contributions</t>
  </si>
  <si>
    <t>The following Councilors had arrear accounts outstanding for more than 90 days at year end: -</t>
  </si>
  <si>
    <t>Outstanding for</t>
  </si>
  <si>
    <t>Outstanding
 balance</t>
  </si>
  <si>
    <t>Refer to note 20 and 21 for employee benefits of related parties.</t>
  </si>
  <si>
    <t>SURPLUS</t>
  </si>
  <si>
    <t xml:space="preserve">Property rates </t>
  </si>
  <si>
    <t>Rental facilities</t>
  </si>
  <si>
    <t>Depreciation and amortisation</t>
  </si>
  <si>
    <t>General expenses-</t>
  </si>
  <si>
    <t>Explanation of significant variances</t>
  </si>
  <si>
    <t>Project in process roll over to the following year.</t>
  </si>
  <si>
    <t>Project not started.</t>
  </si>
  <si>
    <t>Budget includes all water related capex.</t>
  </si>
  <si>
    <t xml:space="preserve">At the reporting date the municipality had outstanding commitments under non cancellable </t>
  </si>
  <si>
    <t>operating leases which fall due as follows:</t>
  </si>
  <si>
    <t xml:space="preserve">EXTERNAL </t>
  </si>
  <si>
    <t>LONG-TERM BORROWINGS</t>
  </si>
  <si>
    <t>TOTAL EXTERNAL BORROWINGS</t>
  </si>
  <si>
    <t>Closing balance</t>
  </si>
  <si>
    <t>Electricity peak control equipment</t>
  </si>
  <si>
    <t>Old age homes</t>
  </si>
  <si>
    <t>Paintings &amp; art galleries</t>
  </si>
  <si>
    <t>Bins  &amp; containers</t>
  </si>
  <si>
    <t>Motor vehicles</t>
  </si>
  <si>
    <t>Carrying
 value</t>
  </si>
  <si>
    <t>Description</t>
  </si>
  <si>
    <t>income</t>
  </si>
  <si>
    <t>expenditure</t>
  </si>
  <si>
    <t>surplus</t>
  </si>
  <si>
    <t>Variance reasonable.</t>
  </si>
  <si>
    <t>Contracts not renewed for indigents.</t>
  </si>
  <si>
    <t xml:space="preserve">The accounting policies adopted are consistent with those of previous financial year except that the municipality has changed the measurement basis used for land and buildings from fair value in the previous financial year to cost in the current financial year.
The adoption of this change did not have any effect on the financial performance or position of the municipality. 
</t>
  </si>
  <si>
    <t>Increase in outstanding debtor balances- budget based on actual amounts received.</t>
  </si>
  <si>
    <t>Increase due to implementation of LABAT system (cameras).</t>
  </si>
  <si>
    <t>Income higher than anticipated.</t>
  </si>
  <si>
    <t>Income did not realize.</t>
  </si>
  <si>
    <t>Non payment higher than expected.</t>
  </si>
  <si>
    <t>Salary costs charged out to other departments.</t>
  </si>
  <si>
    <t>All Councilors and employees belong  to retirement funds . Council's contribution is 22%, except the SALA pension fund where Council contributes 20.78%.</t>
  </si>
  <si>
    <t>Total Conditional Grants and Receipts</t>
  </si>
  <si>
    <t>See Note 17 for reconciliation of grants from other spheres of government.</t>
  </si>
  <si>
    <t>VAT</t>
  </si>
  <si>
    <t>VAT payable</t>
  </si>
  <si>
    <t>VAT is payable on the receipts basis.  Only once payment is received from debtors is VAT paid over to SARS.</t>
  </si>
  <si>
    <t>-  11  -</t>
  </si>
  <si>
    <t>INVESTMENTS</t>
  </si>
  <si>
    <t>Financial Instruments</t>
  </si>
  <si>
    <t>Fixed Deposits</t>
  </si>
  <si>
    <t>Pledged Investments</t>
  </si>
  <si>
    <t>Banking institutions</t>
  </si>
  <si>
    <t>LONG-TERM RECEIVABLES</t>
  </si>
  <si>
    <t>Stand loans</t>
  </si>
  <si>
    <t>Housing loans</t>
  </si>
  <si>
    <t>Staff loans</t>
  </si>
  <si>
    <t>Sundry loans</t>
  </si>
  <si>
    <t>Deferred charges</t>
  </si>
  <si>
    <t>Less : Current portion transferred to current receivables</t>
  </si>
  <si>
    <t>STAFF LOANS</t>
  </si>
  <si>
    <t>Staff members are entitled to financial assistance in order to study at certain educational institutions. These loans are repayable with interest if the the employee failS and are written off in the cases where employees pass.</t>
  </si>
  <si>
    <t>STAND &amp; HOUSING LOANS</t>
  </si>
  <si>
    <t>Stand &amp; Housing loans are available to buyers of property within Mogale City. These loans are granted and repayable with interest in terms of Council`s policy.</t>
  </si>
  <si>
    <t>INVENTORY</t>
  </si>
  <si>
    <t>Consumable stores – at cost</t>
  </si>
  <si>
    <t>Total Inventory</t>
  </si>
  <si>
    <t>CONSUMER DEBTORS</t>
  </si>
  <si>
    <t>Gross Balances</t>
  </si>
  <si>
    <t>Provision for Bad Debts</t>
  </si>
  <si>
    <t>Net Balance</t>
  </si>
  <si>
    <t>As at 30 June 2005</t>
  </si>
  <si>
    <t>Service debtors</t>
  </si>
  <si>
    <t xml:space="preserve">  Rates</t>
  </si>
  <si>
    <t xml:space="preserve">  Water</t>
  </si>
  <si>
    <t xml:space="preserve">  Electricity</t>
  </si>
  <si>
    <t xml:space="preserve">  Refuse</t>
  </si>
  <si>
    <t xml:space="preserve">  Sewerage</t>
  </si>
  <si>
    <t xml:space="preserve">  Interest</t>
  </si>
  <si>
    <t xml:space="preserve">  Other</t>
  </si>
  <si>
    <t>Amounts received in advance</t>
  </si>
  <si>
    <t>-  13  -</t>
  </si>
  <si>
    <t>Rates: Ageing</t>
  </si>
  <si>
    <t>Current (0 – 30 days)</t>
  </si>
  <si>
    <t>31 - 60 Days</t>
  </si>
  <si>
    <t>61 - 90 Days</t>
  </si>
  <si>
    <t>`+ 90 Days</t>
  </si>
  <si>
    <t>(Electricity, Water and Sewerage): Ageing</t>
  </si>
  <si>
    <t>a) Mayor,</t>
  </si>
  <si>
    <t>b) Speaker,</t>
  </si>
  <si>
    <t>Municipal manager and S57 personnel</t>
  </si>
  <si>
    <t>Approved and contracted for</t>
  </si>
  <si>
    <t>Revenue</t>
  </si>
  <si>
    <t>Government grants</t>
  </si>
  <si>
    <t>District council grants</t>
  </si>
  <si>
    <t>National fund for municipal workers</t>
  </si>
  <si>
    <t>CONTINGENT LIABILITIES</t>
  </si>
  <si>
    <t>Operating leases - as lessee</t>
  </si>
  <si>
    <t>Consumer debtors comprise of widespread customer base. Management evaluates credit risk relating to customers on an  ongoing basis.</t>
  </si>
  <si>
    <t>Other services : Ageing</t>
  </si>
  <si>
    <t>Reconciliation of the bad debt provision</t>
  </si>
  <si>
    <t>Balance at beginning of the year</t>
  </si>
  <si>
    <t>Bad debt written off</t>
  </si>
  <si>
    <t>OTHER DEBTORS</t>
  </si>
  <si>
    <t>Grant debtors</t>
  </si>
  <si>
    <t>Payments made in advance</t>
  </si>
  <si>
    <t>Insurance claims</t>
  </si>
  <si>
    <t>Government subsidies</t>
  </si>
  <si>
    <t>Sundry debtors</t>
  </si>
  <si>
    <t>SARS Vat Claim</t>
  </si>
  <si>
    <t xml:space="preserve">Total Other Debtors </t>
  </si>
  <si>
    <t>BANK, CASH AND OVERDRAFT BALANCES</t>
  </si>
  <si>
    <t xml:space="preserve">The Municipality has the following bank accounts: - </t>
  </si>
  <si>
    <t>First National Bank - Corporate Account Services Branch: Account Number 6204 524 3491 - Primary Account</t>
  </si>
  <si>
    <t>First National Bank - Corporate Account Services Branch: Account Number 6204 524 2469</t>
  </si>
  <si>
    <t>First National Bank - Corporate Account Services Branch: Account Number 6204 523 1074</t>
  </si>
  <si>
    <t>First National Bank - Corporate Account Services Branch: Account Number 6208 172 0114</t>
  </si>
  <si>
    <t>First National Bank - Corporate Account Services Branch: Account Number 6208 171 8523</t>
  </si>
  <si>
    <t>First National Bank - Corporate Account Services Branch: Account Number 6208 171 9274</t>
  </si>
  <si>
    <t>First National Bank - Corporate Account Services Branch: Account Number 6208 171 9696</t>
  </si>
  <si>
    <t>ABSA  - Sandton Business Centre: Account Number 310 000 027</t>
  </si>
  <si>
    <t>Cash book balance at beginning of year - (overdrawn)</t>
  </si>
  <si>
    <t>Cash book balance at end of year - (overdrawn)</t>
  </si>
  <si>
    <t xml:space="preserve">Bank statement balance at beginning of year </t>
  </si>
  <si>
    <t xml:space="preserve">Bank statement balance at end of year </t>
  </si>
  <si>
    <t>The financial system do not support the usage of  different Cash Books and therefore only one Bank Reconciliation and Cashbook is included</t>
  </si>
  <si>
    <t>-  14  -</t>
  </si>
  <si>
    <t>PROPERTY RATES</t>
  </si>
  <si>
    <t>Residential</t>
  </si>
  <si>
    <t>Agricultural</t>
  </si>
  <si>
    <t>Commercial</t>
  </si>
  <si>
    <t>State</t>
  </si>
  <si>
    <t>Total Assessment Rates</t>
  </si>
  <si>
    <t>Valuations</t>
  </si>
  <si>
    <t>July 2005</t>
  </si>
  <si>
    <t>July 2004</t>
  </si>
  <si>
    <t>R000's</t>
  </si>
  <si>
    <t>Municipal</t>
  </si>
  <si>
    <t>Total Property Valuations</t>
  </si>
  <si>
    <t>Valuations on land and buildings are performed every four years.  The last valuation came into effect on 1 July 2001.  Interim valuations are processed on a quarterly basis to take into account changes in individual property values due to alterations and and changes in use.</t>
  </si>
  <si>
    <t>SERVICE CHARGES</t>
  </si>
  <si>
    <t>Sale of electricity</t>
  </si>
  <si>
    <t>Refuse removal</t>
  </si>
  <si>
    <t>Sewerage and sanitation charges</t>
  </si>
  <si>
    <t>Sale of water</t>
  </si>
  <si>
    <t>Total Service Charges</t>
  </si>
  <si>
    <t xml:space="preserve">GOVERNMENT GRANTS AND SUBSIDIES </t>
  </si>
  <si>
    <t>Equitable share</t>
  </si>
  <si>
    <t>Department of housing</t>
  </si>
  <si>
    <t>Provincial government</t>
  </si>
  <si>
    <t>Finance management grant</t>
  </si>
  <si>
    <t>Health subsidy</t>
  </si>
  <si>
    <t>Bontle ke Botho</t>
  </si>
  <si>
    <t>Total Government Grant and Subsidies</t>
  </si>
  <si>
    <t xml:space="preserve">17.1 Equitable Share </t>
  </si>
  <si>
    <t>In terms of the Constitution, this grant is used to subsidise the provision of basic services to indigent community members.  All registered indigents receive a monthly subsidy of R112 (2005: R101), which is funded from this grant.</t>
  </si>
  <si>
    <t>17.2 Provincial Health Subsidies</t>
  </si>
  <si>
    <t>Balance unspent at beginning of year</t>
  </si>
  <si>
    <t>Current year receipts - included in public health vote</t>
  </si>
  <si>
    <t>Conditions met - transferred to revenue</t>
  </si>
  <si>
    <t>Conditions still to be met - transferred to liabilities (see note 6)</t>
  </si>
  <si>
    <t>The Municipality renders health services on behalf of the Provincial Government and is refunded approximately 50% of total expenditure incurred.  This grant has been used exclusively to fund clinic services. (included in the public health vote in Appendix D)</t>
  </si>
  <si>
    <t>17.3 MIG Grant</t>
  </si>
  <si>
    <t xml:space="preserve">Current year receipts </t>
  </si>
  <si>
    <t>This grant was used to construct roads and sewerage infrastructure as part of the upgrading of informal settlement areas (included in the roads and sewerage votes in Appendix B).  No funds have been withheld.</t>
  </si>
  <si>
    <t>17.4 Department of Housing</t>
  </si>
  <si>
    <t>This grant is administrated on behalf of the Department of Housing for the erection of houses</t>
  </si>
  <si>
    <t>-  15  -</t>
  </si>
  <si>
    <t>17.5 Finance Management Grant</t>
  </si>
  <si>
    <t>The Finance management grant is utilised in the internship programme for the payment of salaries and training of the finance interns</t>
  </si>
  <si>
    <t>17.6 Other Provincial Government Grants</t>
  </si>
  <si>
    <t>This grant is utilised for the construction of infrastructure and community facilities</t>
  </si>
  <si>
    <t>OTHER INCOME</t>
  </si>
  <si>
    <t>Other income</t>
  </si>
  <si>
    <t>Total Other Income</t>
  </si>
  <si>
    <t>EMPLOYEE RELATED COSTS</t>
  </si>
  <si>
    <t>Employee related costs - Salaries and Wages</t>
  </si>
  <si>
    <t>Employee related costs - Contributions for UIF, pensions and medical aids</t>
  </si>
  <si>
    <t>Travel, motor car, accommodation, subsistence and other allowances</t>
  </si>
  <si>
    <t>Housing benefits and allowances</t>
  </si>
  <si>
    <t>Overtime payments</t>
  </si>
  <si>
    <t>Performance bonus</t>
  </si>
  <si>
    <t>Long-service awards</t>
  </si>
  <si>
    <t>Less: Employee costs included in other expenses</t>
  </si>
  <si>
    <t>Total Employee Related Costs</t>
  </si>
  <si>
    <t xml:space="preserve">There were no advances to employees.  Loans to employees are set out in note 10. </t>
  </si>
  <si>
    <t>Remuneration of the Municipal Manager</t>
  </si>
  <si>
    <t>Annual Remuneration</t>
  </si>
  <si>
    <t>Performance Bonuses</t>
  </si>
  <si>
    <t>Car Allowance</t>
  </si>
  <si>
    <t>Contributions to UIF, Medical and Pension Funds</t>
  </si>
  <si>
    <t>Remuneration of the Chief Finance Officer</t>
  </si>
  <si>
    <t>Remuneration of Individual Executive Directors</t>
  </si>
  <si>
    <t xml:space="preserve">Technical </t>
  </si>
  <si>
    <t xml:space="preserve">Community </t>
  </si>
  <si>
    <t>Services</t>
  </si>
  <si>
    <t>Medical and pension funds</t>
  </si>
  <si>
    <t>-  16  -</t>
  </si>
  <si>
    <t>REMUNERATION OF COUNCILLORS</t>
  </si>
  <si>
    <t>Executive Mayor</t>
  </si>
  <si>
    <t>Speaker</t>
  </si>
  <si>
    <t>Executive Committee Members</t>
  </si>
  <si>
    <t>Councillors</t>
  </si>
  <si>
    <t>Councillors’ pension contribution</t>
  </si>
  <si>
    <t>Total Councillors’ Remuneration</t>
  </si>
  <si>
    <t>In-kind Benefits</t>
  </si>
  <si>
    <t>The Executive Mayor, Deputy Executive Mayor, Speaker and Executive Committee Members are full-time.  Each is provided with an office and secretarial support at the cost of the Council.</t>
  </si>
  <si>
    <t>The Executive Mayor is entitled to stay at the mayoral residence owned by Council at no cost.  The Executive Mayor has use of a Council owned vehicle for official duties.</t>
  </si>
  <si>
    <t>The Executive Mayor has two full-time bodyguards.</t>
  </si>
  <si>
    <t>INTEREST PAID</t>
  </si>
  <si>
    <t>Long-term liabilities</t>
  </si>
  <si>
    <t>Total Interest on External Borrowings</t>
  </si>
  <si>
    <t>BULK PURCHASES</t>
  </si>
  <si>
    <t xml:space="preserve">Electricity </t>
  </si>
  <si>
    <t>Total Bulk Purchases</t>
  </si>
  <si>
    <t>CASH GENERATED BY OPERATIONS</t>
  </si>
  <si>
    <t>Appropriations</t>
  </si>
  <si>
    <t>Adjustment for:-</t>
  </si>
  <si>
    <t>Gain on disposal of property, plant and equipment</t>
  </si>
  <si>
    <t>Capital receipts</t>
  </si>
  <si>
    <t>Interest paid</t>
  </si>
  <si>
    <t>Investment income</t>
  </si>
  <si>
    <t>Operating surplus before working capital changes:</t>
  </si>
  <si>
    <t>Decrease in inventories</t>
  </si>
  <si>
    <t>(Increase)/decrease in debtors</t>
  </si>
  <si>
    <t>(Increase)/decrease in other debtors</t>
  </si>
  <si>
    <t>(Decrease)/increase in conditional grants and receipts</t>
  </si>
  <si>
    <t>Increase in provisions</t>
  </si>
  <si>
    <t>Increase in creditors</t>
  </si>
  <si>
    <t>Increase in VAT</t>
  </si>
  <si>
    <t>Cash generated by/(utilised in) operations</t>
  </si>
  <si>
    <t>CASH AND CASH EQUIVALENTS</t>
  </si>
  <si>
    <t>Cash and cash equivalents included in the cash flow statement comprise the following statement of amounts indicating financial position :</t>
  </si>
  <si>
    <t xml:space="preserve">Bank balances and cash </t>
  </si>
  <si>
    <t>Bank overdrafts</t>
  </si>
  <si>
    <t>Total cash and cash equivalents</t>
  </si>
  <si>
    <t>ADDITIONAL DISCLOSURES IN TERMS OF MUNICIPAL FINANCE MANAGEMENT ACT</t>
  </si>
  <si>
    <t xml:space="preserve">25.1 Contributions to organized local government </t>
  </si>
  <si>
    <t>Opening balance</t>
  </si>
  <si>
    <t>Council subscriptions</t>
  </si>
  <si>
    <t>Amount paid - current year</t>
  </si>
  <si>
    <t>Amount paid - previous years</t>
  </si>
  <si>
    <t>Balance unpaid (included in creditors)</t>
  </si>
  <si>
    <t>-  17  -</t>
  </si>
  <si>
    <t>25.2 Audit fees</t>
  </si>
  <si>
    <t>Current year audit fee</t>
  </si>
  <si>
    <t>25.3 VAT</t>
  </si>
  <si>
    <t>VAT inputs receivables and VAT outputs receivables are shown in note 7.  All VAT returns have been submitted by the due date throughout the year.</t>
  </si>
  <si>
    <t>25.4 PAYE and UIF</t>
  </si>
  <si>
    <t>Current year payroll deductions</t>
  </si>
  <si>
    <t>25.5 Pension and Medical Aid Deductions</t>
  </si>
  <si>
    <t>Current year payroll deductions and Council Contributions</t>
  </si>
  <si>
    <t>25.6 Councillor’s arrear consumer accounts</t>
  </si>
  <si>
    <t xml:space="preserve">The following Councillors had arrear accounts outstanding for more </t>
  </si>
  <si>
    <t>than 90 days as at: -</t>
  </si>
  <si>
    <t>Outstanding</t>
  </si>
  <si>
    <t>less than 90</t>
  </si>
  <si>
    <t>more than 90</t>
  </si>
  <si>
    <t>days</t>
  </si>
  <si>
    <t>Days</t>
  </si>
  <si>
    <t>30th June 2005</t>
  </si>
  <si>
    <t>Mpanza BJ</t>
  </si>
  <si>
    <t>Segatlhe E</t>
  </si>
  <si>
    <t>Cindi EN</t>
  </si>
  <si>
    <t>Tsangela M</t>
  </si>
  <si>
    <t>Nel P</t>
  </si>
  <si>
    <t>Ntlatlane AM</t>
  </si>
  <si>
    <t>Total Councillor Arrear Consumer Accounts</t>
  </si>
  <si>
    <t>30th June 2004</t>
  </si>
  <si>
    <t>Gogotya NM</t>
  </si>
  <si>
    <t>Dladla VS</t>
  </si>
  <si>
    <t>Tau MO</t>
  </si>
  <si>
    <t>Ramarutsi P</t>
  </si>
  <si>
    <t>Oliphant SP</t>
  </si>
  <si>
    <t>Xolilizwe</t>
  </si>
  <si>
    <t>Thupane D</t>
  </si>
  <si>
    <t>Nkomo G</t>
  </si>
  <si>
    <t>Loonat Z</t>
  </si>
  <si>
    <t>Mojaki KI</t>
  </si>
  <si>
    <t>Modise SW</t>
  </si>
  <si>
    <t>Zagagana C</t>
  </si>
  <si>
    <t>Mbanjwa WM</t>
  </si>
  <si>
    <t>Montigoa S</t>
  </si>
  <si>
    <t>Maleke PK</t>
  </si>
  <si>
    <t>Mokonyane AM</t>
  </si>
  <si>
    <t>-  18  -</t>
  </si>
  <si>
    <t>CAPITAL COMMITMENTS</t>
  </si>
  <si>
    <t>Commitments in respect of capital expenditure:</t>
  </si>
  <si>
    <t xml:space="preserve">     - Approved and contracted for</t>
  </si>
  <si>
    <t>Community</t>
  </si>
  <si>
    <t>Heritage</t>
  </si>
  <si>
    <t xml:space="preserve">     - Approved but not yet contracted for</t>
  </si>
  <si>
    <t>This expenditure will be financed from:</t>
  </si>
  <si>
    <t xml:space="preserve">     - External Loans</t>
  </si>
  <si>
    <t xml:space="preserve">     - Government Grants</t>
  </si>
  <si>
    <t xml:space="preserve">     - Own resources</t>
  </si>
  <si>
    <t xml:space="preserve">     - District Council Grants</t>
  </si>
  <si>
    <t>CORRECTION OF ERROR</t>
  </si>
  <si>
    <t>Contributions included in operating</t>
  </si>
  <si>
    <t xml:space="preserve">       Leave provision</t>
  </si>
  <si>
    <t xml:space="preserve">       Non current provisions</t>
  </si>
  <si>
    <t>Funding Adjustments CDF</t>
  </si>
  <si>
    <t>Previous year income adjustment</t>
  </si>
  <si>
    <t>Previous year expenditure adjustment</t>
  </si>
  <si>
    <t>RETIREMENT BENEFIT INFORMATION</t>
  </si>
  <si>
    <t>All Councillors and employees belong to 3 defined benefit retirement funds administered by the Provincial Pension Fund.  These funds are subject to a triennial actuarial valuation.  The last valuation was performed in 2003.  These valuations indicate that the funds are in a sound financial position.  The estimated liability of the funds is R200,7 million which is adequately financed by assets of R255,4 million.</t>
  </si>
  <si>
    <t>An amount of R2,2 million (2004 : R2.1 million) was contributed by Council in respect of Councillor and employees retirement funding.  These contributions have been expensed.</t>
  </si>
  <si>
    <t>CONTINGENT LIABILITY</t>
  </si>
  <si>
    <t>Stannic Loans: Guaranteed</t>
  </si>
  <si>
    <t>Housing  Loans: Guarantees</t>
  </si>
  <si>
    <t>COMPARISON WITH THE BUDGET</t>
  </si>
  <si>
    <t>The comparison of the Municipality’s actual financial performance with that budgeted is set out in Annexures E(1) and E(2).</t>
  </si>
  <si>
    <t>-  19  -</t>
  </si>
  <si>
    <t>CHANGE IN ACCOUNTING POLICY - IMPLEMENTATION OF GAMAP</t>
  </si>
  <si>
    <t xml:space="preserve">The following adjustments were made to amounts previously reported in the annual financial statements of the Municipality arising from the implementation of GAMAP: - </t>
  </si>
  <si>
    <t>31.1 Statutory Funds</t>
  </si>
  <si>
    <t xml:space="preserve">Balance previously reported: - </t>
  </si>
  <si>
    <t>Capital Development Fund</t>
  </si>
  <si>
    <t>Land Trust  Fund</t>
  </si>
  <si>
    <t>Housing Development Fund</t>
  </si>
  <si>
    <t>Implementation of GAMAP</t>
  </si>
  <si>
    <t>Transferred to the Capital Replacement Reserve</t>
  </si>
  <si>
    <t>Transfer to Bad debt provision</t>
  </si>
  <si>
    <t>Transfer to leave provision</t>
  </si>
  <si>
    <t>Transferred to Accumulated Surplus/(Deficit) (see 31.8 below)</t>
  </si>
  <si>
    <t>31.2 Provisions and Reserves</t>
  </si>
  <si>
    <t>Balance previously reported</t>
  </si>
  <si>
    <t>Capital Replacement Reserve</t>
  </si>
  <si>
    <t>SMME Provision</t>
  </si>
  <si>
    <t>Audit fees provision</t>
  </si>
  <si>
    <t xml:space="preserve"> </t>
  </si>
  <si>
    <t>Gratuity provision</t>
  </si>
  <si>
    <t>WCA provision</t>
  </si>
  <si>
    <t>Township development reserve</t>
  </si>
  <si>
    <t>Endowmwnt fund</t>
  </si>
  <si>
    <t>Community facilities fund</t>
  </si>
  <si>
    <t>Insurance provision</t>
  </si>
  <si>
    <t>Loss of Rental Provision</t>
  </si>
  <si>
    <t>31.3 Accumulated Surplus/(Deficit)</t>
  </si>
  <si>
    <t>Excessive provisions and reserves no longer permitted (see 31.3 above)</t>
  </si>
  <si>
    <t>Transferred from statutory funds   (see 31.1 above)</t>
  </si>
  <si>
    <t>The funds were written-off by Council because none of the funds were backed by cash and as a first step in the GAMAP implementation</t>
  </si>
  <si>
    <t>Note</t>
  </si>
  <si>
    <t>GLAG</t>
  </si>
  <si>
    <t>NET ASSETS AND LIABILITIES</t>
  </si>
  <si>
    <t>Net assets</t>
  </si>
  <si>
    <t xml:space="preserve">Operating account + Changes acc group </t>
  </si>
  <si>
    <t>Non-current liabilities</t>
  </si>
  <si>
    <t>Current liabilities</t>
  </si>
  <si>
    <t>Consumer deposits</t>
  </si>
  <si>
    <t>Provisions</t>
  </si>
  <si>
    <t>Creditors</t>
  </si>
  <si>
    <t>Short-term loans</t>
  </si>
  <si>
    <t>Bank Overdraft</t>
  </si>
  <si>
    <t>Negative banks</t>
  </si>
  <si>
    <t>Calculation</t>
  </si>
  <si>
    <t>ASSETS</t>
  </si>
  <si>
    <t>Non-current assets</t>
  </si>
  <si>
    <t>Property, plant and equipment</t>
  </si>
  <si>
    <t>Investments</t>
  </si>
  <si>
    <t>Current assets</t>
  </si>
  <si>
    <t>Consumer debtors</t>
  </si>
  <si>
    <t>Other debtors</t>
  </si>
  <si>
    <t>Current portion of long-term debtors</t>
  </si>
  <si>
    <t>Calculate</t>
  </si>
  <si>
    <t>APPENDIX A</t>
  </si>
  <si>
    <t>Loan</t>
  </si>
  <si>
    <t>Redeemable</t>
  </si>
  <si>
    <t>Balance at</t>
  </si>
  <si>
    <t>Received</t>
  </si>
  <si>
    <t>Redeemed</t>
  </si>
  <si>
    <t>Number</t>
  </si>
  <si>
    <t>during the</t>
  </si>
  <si>
    <t>written off</t>
  </si>
  <si>
    <t>year</t>
  </si>
  <si>
    <t>ANNUITY LOANS</t>
  </si>
  <si>
    <t>L99975/1</t>
  </si>
  <si>
    <t>L10935/102</t>
  </si>
  <si>
    <t>L10935/1202</t>
  </si>
  <si>
    <t>L10935/1203</t>
  </si>
  <si>
    <t>L10935/1302</t>
  </si>
  <si>
    <t>L10935/1401</t>
  </si>
  <si>
    <t>L10935/1501</t>
  </si>
  <si>
    <t>L10935/2001</t>
  </si>
  <si>
    <t>L10935/203</t>
  </si>
  <si>
    <t>L10935/2102</t>
  </si>
  <si>
    <t>L10935/2302</t>
  </si>
  <si>
    <t>L10935/2501</t>
  </si>
  <si>
    <t>L10935/2601</t>
  </si>
  <si>
    <t>L10935/2701</t>
  </si>
  <si>
    <t>L10935/502</t>
  </si>
  <si>
    <t>L10935/602</t>
  </si>
  <si>
    <t>L10935/802</t>
  </si>
  <si>
    <t>L10935/901</t>
  </si>
  <si>
    <t>L12164/01</t>
  </si>
  <si>
    <t>L12238/101</t>
  </si>
  <si>
    <t>L12607/101</t>
  </si>
  <si>
    <t>ABSA</t>
  </si>
  <si>
    <t>INCA</t>
  </si>
  <si>
    <t>LMOGA0001</t>
  </si>
  <si>
    <t>GFSI</t>
  </si>
  <si>
    <t>REVENUE</t>
  </si>
  <si>
    <t>Interest earned - external investments</t>
  </si>
  <si>
    <t>Interest earned - outstanding debtors</t>
  </si>
  <si>
    <t>Fines</t>
  </si>
  <si>
    <t>Government grants and subsidies</t>
  </si>
  <si>
    <t>Less Revenue foregone</t>
  </si>
  <si>
    <t>EXPENDITURE</t>
  </si>
  <si>
    <t>3000/3100/3200/3300</t>
  </si>
  <si>
    <t>Depreciation</t>
  </si>
  <si>
    <t>3700/4000</t>
  </si>
  <si>
    <t>Contracted services</t>
  </si>
  <si>
    <t>General expenses</t>
  </si>
  <si>
    <t>4400/6300/6400</t>
  </si>
  <si>
    <t>5000/2500/2200/4700</t>
  </si>
  <si>
    <t>APPENDIX D</t>
  </si>
  <si>
    <t>SEGMENTAL STATEMENT OF FINANCIAL PERFORMANCE FOR THE YEAR ENDED</t>
  </si>
  <si>
    <t>APPENDIX E(1)</t>
  </si>
  <si>
    <t>%</t>
  </si>
  <si>
    <t>Property rates</t>
  </si>
  <si>
    <t>400/500/600</t>
  </si>
  <si>
    <t>Interest earned - external investment</t>
  </si>
  <si>
    <t>Agency services</t>
  </si>
  <si>
    <t>1700/200/1100</t>
  </si>
  <si>
    <t>Sub total</t>
  </si>
  <si>
    <t>Employee related costs</t>
  </si>
  <si>
    <t>MFMA do not have code for write-offs</t>
  </si>
  <si>
    <t>Collection costs</t>
  </si>
  <si>
    <t>Bulk purchases</t>
  </si>
  <si>
    <t>2500/5000/2200/4700</t>
  </si>
  <si>
    <t>Cash paid to suppliers and employees</t>
  </si>
  <si>
    <t>Cash generated from operations</t>
  </si>
  <si>
    <t>Interest received</t>
  </si>
  <si>
    <t>CASH FLOWS FROM INVESTING ACTIVITIES</t>
  </si>
  <si>
    <t xml:space="preserve">Purchase of property, plant and equipment </t>
  </si>
  <si>
    <t>Unallocated cash</t>
  </si>
  <si>
    <t>Contingent liabilities (Bank Guarantees)</t>
  </si>
  <si>
    <t xml:space="preserve">Eskom : Kagiso Portion 96 </t>
  </si>
  <si>
    <t>Eskom : Kagiso Portion 39</t>
  </si>
  <si>
    <t>CASH FLOWS FROM FINANCING ACTIVITIES</t>
  </si>
  <si>
    <t>Increase in consumer deposits</t>
  </si>
  <si>
    <t>Cash and cash equivalents at the beginning of the year</t>
  </si>
  <si>
    <t>Cash and cash equivalents at the end of the year</t>
  </si>
  <si>
    <t>NOTES TO THE FINANCIAL STATEMENTS FOR THE YEAR ENDED 30 JUNE 2006</t>
  </si>
  <si>
    <t>As at 30 June 2006</t>
  </si>
  <si>
    <t>Salary third party payments</t>
  </si>
  <si>
    <t>Salga</t>
  </si>
  <si>
    <t>PROPERTY, PLANT &amp; EQUIPMENT</t>
  </si>
  <si>
    <t xml:space="preserve">Land and </t>
  </si>
  <si>
    <t>Infra-</t>
  </si>
  <si>
    <t>structure</t>
  </si>
  <si>
    <t>Cost</t>
  </si>
  <si>
    <t>Accumulated depreciation</t>
  </si>
  <si>
    <t>Acquisitions</t>
  </si>
  <si>
    <t>Carrying value of disposals</t>
  </si>
  <si>
    <t>Building plan fees</t>
  </si>
  <si>
    <t>Bulk service connections</t>
  </si>
  <si>
    <t>-  20  -</t>
  </si>
  <si>
    <t>FOR THE YEAR ENDED</t>
  </si>
  <si>
    <t>Appendix F: Disclosure of Grants and Subsidies</t>
  </si>
  <si>
    <t>Unspent conditional grants and receipts</t>
  </si>
  <si>
    <t>Rental of facilities and equipment</t>
  </si>
  <si>
    <t>Repairs and maintenance</t>
  </si>
  <si>
    <t>Bank statement balance at the beginning of the year</t>
  </si>
  <si>
    <t>Bank statement balance at the end of the year</t>
  </si>
  <si>
    <t>Advertising</t>
  </si>
  <si>
    <t>New service connections</t>
  </si>
  <si>
    <t>ANNUAL FINANCIAL STATEMENTS</t>
  </si>
  <si>
    <t>INDEX</t>
  </si>
  <si>
    <t>Page</t>
  </si>
  <si>
    <t>General Information</t>
  </si>
  <si>
    <t>Statement of Financial Position</t>
  </si>
  <si>
    <t>Statement of Financial Performance</t>
  </si>
  <si>
    <t>Statement of Changes in Net Assets</t>
  </si>
  <si>
    <t>Cash Flow Statement</t>
  </si>
  <si>
    <t>Accounting Policies</t>
  </si>
  <si>
    <t>Notes to the  Financial Statements</t>
  </si>
  <si>
    <t xml:space="preserve">Appendix B: Analysis of Property, Plant and Equipment </t>
  </si>
  <si>
    <t xml:space="preserve">Appendix C: Segmental Analysis of Property, Plant and Equipment </t>
  </si>
  <si>
    <t>Appendix D: Segmental Statement of Financial Performance</t>
  </si>
  <si>
    <t>Appendix E(1): Actual versus Budget (Revenue and Expenditure)</t>
  </si>
  <si>
    <t>Appendix E(2): Actual versus Budget (Acquisition of Property, Plant and Equipment)</t>
  </si>
  <si>
    <t>GENERAL INFORMATION</t>
  </si>
  <si>
    <t>EXECUTIVE MAYOR:</t>
  </si>
  <si>
    <t>SPEAKER:</t>
  </si>
  <si>
    <t>Clr. F. Bhayat</t>
  </si>
  <si>
    <t>CHIEF WHIP</t>
  </si>
  <si>
    <t>MAYORAL COMMITTEE:</t>
  </si>
  <si>
    <t>GRADING OF THE LOCAL MUNICIPALITY</t>
  </si>
  <si>
    <t>AUDITORS:</t>
  </si>
  <si>
    <t>BANKERS:</t>
  </si>
  <si>
    <t>First National Bank</t>
  </si>
  <si>
    <t>REGISTERED OFFICE:</t>
  </si>
  <si>
    <t>Civic Centre</t>
  </si>
  <si>
    <t>P O Box 94</t>
  </si>
  <si>
    <t>Telephone:</t>
  </si>
  <si>
    <t>Commissioner Street</t>
  </si>
  <si>
    <t>Krugersdorp</t>
  </si>
  <si>
    <t>(011) 951 - 2000</t>
  </si>
  <si>
    <t>MUNICIPAL MANAGER:</t>
  </si>
  <si>
    <t>CHIEF FINANCIAL OFFICER</t>
  </si>
  <si>
    <t>Cemetery fees</t>
  </si>
  <si>
    <t>Clr. O. Caldeira</t>
  </si>
  <si>
    <t>Clr. B. Friedman</t>
  </si>
  <si>
    <t>Clr. E. Mathe</t>
  </si>
  <si>
    <t>Clr. P. Moeketsi</t>
  </si>
  <si>
    <t>Clr. N. Ntamane</t>
  </si>
  <si>
    <t>Mr. L. Mahuma</t>
  </si>
  <si>
    <t>Mr. D. Mashitisho</t>
  </si>
  <si>
    <t>Thabe DS</t>
  </si>
  <si>
    <t>L3022143601</t>
  </si>
  <si>
    <t>Contribution to provisions</t>
  </si>
  <si>
    <t>Sundry deposits</t>
  </si>
  <si>
    <t>Assets donated and not budgeted</t>
  </si>
  <si>
    <t>Additional funds received during financial year</t>
  </si>
  <si>
    <t>Outstanding legal matters</t>
  </si>
  <si>
    <t>GOT-WRDM</t>
  </si>
  <si>
    <t>MIG</t>
  </si>
  <si>
    <t>Current</t>
  </si>
  <si>
    <t>Gnl 8050/90210</t>
  </si>
  <si>
    <t>GNL 8040</t>
  </si>
  <si>
    <t>GNL 8060 - Total of account</t>
  </si>
  <si>
    <t>8301/90503 &amp; 8301 90500</t>
  </si>
  <si>
    <t>8301/90501</t>
  </si>
  <si>
    <t>Gnl Acc 8065</t>
  </si>
  <si>
    <t>Gnl acc 8360</t>
  </si>
  <si>
    <t>Gnl 8305</t>
  </si>
  <si>
    <t>Shirley van Niekerk</t>
  </si>
  <si>
    <t>Sewerage</t>
  </si>
  <si>
    <t>Refuse</t>
  </si>
  <si>
    <t>Interest &amp; Other</t>
  </si>
  <si>
    <t>Net balance</t>
  </si>
  <si>
    <t>31 - 60 days</t>
  </si>
  <si>
    <t>61 - 90 days</t>
  </si>
  <si>
    <t>&gt; 90 days</t>
  </si>
  <si>
    <t>Originated during the year</t>
  </si>
  <si>
    <t>Impairment allocated as follows:</t>
  </si>
  <si>
    <t>Receivables (note 9)</t>
  </si>
  <si>
    <t>Payments received in advance transferred to creditors ( note 4.1 )</t>
  </si>
  <si>
    <t>Less: impairment of other debtors</t>
  </si>
  <si>
    <t xml:space="preserve">First National Bank - Corporate account services branch: account number 6204 524 3491 </t>
  </si>
  <si>
    <t>Add back outstanding cheques included as creditors (note 4.1)</t>
  </si>
  <si>
    <t>First National Bank - Corporate account services branch: account number 6204 524 2469</t>
  </si>
  <si>
    <t>First National Bank - Corporate account services branch: account number 6204 523 1074</t>
  </si>
  <si>
    <t>First National Bank - Corporate account services branch: account number 6208 172 0114</t>
  </si>
  <si>
    <t>Retentions</t>
  </si>
  <si>
    <t>Unpresented cheques</t>
  </si>
  <si>
    <t>Payments received in advance transferred from other debtors ( note 14 )</t>
  </si>
  <si>
    <t>Consumer debtors credit balances transferred to creditors ( note 13 )</t>
  </si>
  <si>
    <t>First National Bank - Corporate account services branch: account number 6208 171 8523</t>
  </si>
  <si>
    <t>First National Bank - Corporate account services branch: account number 6208 171 9274</t>
  </si>
  <si>
    <t>First National Bank - Corporate account services branch: account number 6209 288 6327</t>
  </si>
  <si>
    <t>First National Bank - Corporate account services branch: account number 6212 767 4358</t>
  </si>
  <si>
    <t>First National Bank - Account number 6217 855 2454</t>
  </si>
  <si>
    <t>Cashbook balance at the end of the year</t>
  </si>
  <si>
    <t xml:space="preserve">Bank statement balance at the beginning of the year </t>
  </si>
  <si>
    <t xml:space="preserve">Bank statement balance at the end of the year </t>
  </si>
  <si>
    <t xml:space="preserve">Petty cash </t>
  </si>
  <si>
    <t>Bank accounts</t>
  </si>
  <si>
    <t xml:space="preserve">Actual </t>
  </si>
  <si>
    <t>Assessment rates</t>
  </si>
  <si>
    <t>Balance unspent at the beginning of the year</t>
  </si>
  <si>
    <t>This grant is utilised for training and development of officials in the municipality.</t>
  </si>
  <si>
    <t xml:space="preserve">George Bank 4 </t>
  </si>
  <si>
    <t>Gl101P Credit amounts</t>
  </si>
  <si>
    <t>GL101P-Capital Accounts cr amounts</t>
  </si>
  <si>
    <t>Gl101p-see note 12 - Debtors cr amounts</t>
  </si>
  <si>
    <t>Gl101P-GNS</t>
  </si>
  <si>
    <t>Gl101P-GOT</t>
  </si>
  <si>
    <t>Gl101P-GNS/GPR</t>
  </si>
  <si>
    <t>Gnl 8150</t>
  </si>
  <si>
    <t>Gnl 8350</t>
  </si>
  <si>
    <t>Gnl 8250</t>
  </si>
  <si>
    <t>GFS 200 1702//20106/201116/20121</t>
  </si>
  <si>
    <t>GFS 200 1702//20101</t>
  </si>
  <si>
    <t xml:space="preserve">GFS 200     </t>
  </si>
  <si>
    <t>GFS 400</t>
  </si>
  <si>
    <t>1213/20301 &amp; 1215-20306/20311 &amp; 1211 21343</t>
  </si>
  <si>
    <t>1443/20221 &amp; 1450-20501/20506/20522/20515</t>
  </si>
  <si>
    <t>GFS 1600</t>
  </si>
  <si>
    <t>1409/22012</t>
  </si>
  <si>
    <t>1401/22021</t>
  </si>
  <si>
    <t>1502/2203</t>
  </si>
  <si>
    <t>1736/22032</t>
  </si>
  <si>
    <t>Gfs 1600 1221/22022</t>
  </si>
  <si>
    <t>GFS 1600 1287/23010-1614/23010-1277/25011-1287/25011</t>
  </si>
  <si>
    <t>Training grant</t>
  </si>
  <si>
    <t>6kl@   50kwh@            and subsidy for other services</t>
  </si>
  <si>
    <t>GFS 300</t>
  </si>
  <si>
    <t>GFS 3400</t>
  </si>
  <si>
    <t>Appendix B</t>
  </si>
  <si>
    <t>GFS 3900</t>
  </si>
  <si>
    <t>GFS 800</t>
  </si>
  <si>
    <t>Add your Call investments+petty cash+floats+current bank accounts</t>
  </si>
  <si>
    <t>8220/9042</t>
  </si>
  <si>
    <t>Guarantee's held by ESKOM for MCLM elect accounts</t>
  </si>
  <si>
    <t>Tsheliki</t>
  </si>
  <si>
    <t xml:space="preserve">Tsheliki </t>
  </si>
  <si>
    <t>GFS 200</t>
  </si>
  <si>
    <t>GFS 700</t>
  </si>
  <si>
    <t>GFS 1000</t>
  </si>
  <si>
    <t>GFS 1300</t>
  </si>
  <si>
    <t>GFS 1400</t>
  </si>
  <si>
    <t>GFS 1500</t>
  </si>
  <si>
    <t>GFS 1700</t>
  </si>
  <si>
    <t>Gnl income total. Run gnl glextract= 8020/</t>
  </si>
  <si>
    <t>GFS3000/3100</t>
  </si>
  <si>
    <t>GFS 3700</t>
  </si>
  <si>
    <t>GFS3800</t>
  </si>
  <si>
    <t>GFS4100</t>
  </si>
  <si>
    <t>GFS 4200</t>
  </si>
  <si>
    <t>GFS 4400</t>
  </si>
  <si>
    <t>GFS 4300</t>
  </si>
  <si>
    <t>GFS 2500</t>
  </si>
  <si>
    <t xml:space="preserve">Use gltrial balance </t>
  </si>
  <si>
    <t>Must balance to appropriation account</t>
  </si>
  <si>
    <t>Refer note 18 for reconciliation of grants from other spheres of government.</t>
  </si>
  <si>
    <t>Bontle Ke Botho</t>
  </si>
  <si>
    <t>Seta training grant</t>
  </si>
  <si>
    <t>Carrying value</t>
  </si>
  <si>
    <t xml:space="preserve">18.1 Equitable share </t>
  </si>
  <si>
    <t>18.2 Provincial health subsidies</t>
  </si>
  <si>
    <t>18.3 MIG grant</t>
  </si>
  <si>
    <t>18.5 Finance management grant</t>
  </si>
  <si>
    <t xml:space="preserve">27.1 Contributions to organized local government </t>
  </si>
  <si>
    <t>27.2 Audit fees</t>
  </si>
  <si>
    <t>27.3 Value added taxation</t>
  </si>
  <si>
    <t>27.4 PAYE and UIF</t>
  </si>
  <si>
    <t>27.5 Pension and medical aid deductions</t>
  </si>
  <si>
    <t>27.6 Councilor's arrear consumer accounts</t>
  </si>
  <si>
    <t>27.7 Related parties</t>
  </si>
  <si>
    <t>Carrying value at the beginning of the year</t>
  </si>
  <si>
    <t>Carrying value at the end of the year</t>
  </si>
  <si>
    <t>Capitalised during the year</t>
  </si>
  <si>
    <t>Less: impairment of obsolete inventory</t>
  </si>
  <si>
    <t>Gross balance</t>
  </si>
  <si>
    <t>Consumer debtors credit balances transferred to creditors ( note 4.1 )</t>
  </si>
  <si>
    <t>Impairment of consumer debtors</t>
  </si>
  <si>
    <t>(Electricity, water, sewerage and refuse): ageing</t>
  </si>
  <si>
    <t>Bad debt written off / reversals during the year</t>
  </si>
  <si>
    <t>Consumer debtors (note 13)</t>
  </si>
  <si>
    <t>Other debtors (note14)</t>
  </si>
  <si>
    <t>Quarterly expenditure</t>
  </si>
  <si>
    <t>Quarterly receipts</t>
  </si>
  <si>
    <t>Conditional grants</t>
  </si>
  <si>
    <t>Building for sport and recreation programme</t>
  </si>
  <si>
    <t>WRDM allocations</t>
  </si>
  <si>
    <t>Municipal improvement systems</t>
  </si>
  <si>
    <t>Health subsidies</t>
  </si>
  <si>
    <t>I certify that the salaries, allowances and benefits of Councilors as disclosed in note 20 of these annual financial statements are within the upper limits of the framework envisaged in Section 219 of the Constitution, read with the Remuneration of Public Officer Bearers Act and the Minister of Provincial and Local Government’s determination in accordance with this Act.</t>
  </si>
  <si>
    <t>Offsetting of depreciation on property, plant and equipment</t>
  </si>
  <si>
    <t>GNL 8020/90002 - bad debt provision contribution</t>
  </si>
  <si>
    <t>Less: impairment of receivables</t>
  </si>
  <si>
    <t>Stand &amp; housing loans are available to buyers of property within Mogale City. These loans are granted and repayable with interest in terms of Council's policy.</t>
  </si>
  <si>
    <t>Rental: traffic speed cameras</t>
  </si>
  <si>
    <t>c) Councilors, and</t>
  </si>
  <si>
    <t>Expenditure  account</t>
  </si>
  <si>
    <t>Debt pack (debt collectors)  account</t>
  </si>
  <si>
    <t>Ramathe Fivaz (debt collectors)  account</t>
  </si>
  <si>
    <t>Traffic fines  account</t>
  </si>
  <si>
    <t>Direct deposit  account</t>
  </si>
  <si>
    <t>Primary  account</t>
  </si>
  <si>
    <t>Snyman &amp; Heymans (debt collectors)  account</t>
  </si>
  <si>
    <t>Grants account</t>
  </si>
  <si>
    <t>Trust account: T. Madikane</t>
  </si>
  <si>
    <t>must balance with note CASH GENERATED BY OPERATIONS (note 23)</t>
  </si>
  <si>
    <t>Stannic loans: guarantees</t>
  </si>
  <si>
    <t>TB Investments movement between two  fin yrs</t>
  </si>
  <si>
    <t>Prev fin yr closing balance of the bank recon</t>
  </si>
  <si>
    <t>Prev fin yr closing balance of the bank recon minus actual bank balance  8220/90420</t>
  </si>
  <si>
    <t>30 June 2008</t>
  </si>
  <si>
    <t>8220/90400</t>
  </si>
  <si>
    <t>GNL 8010</t>
  </si>
  <si>
    <t>GNL 8170</t>
  </si>
  <si>
    <t>8170/90350 Debtors</t>
  </si>
  <si>
    <t>8170/90360</t>
  </si>
  <si>
    <t>8220/90422</t>
  </si>
  <si>
    <t>8220/90421</t>
  </si>
  <si>
    <t>8220/90424</t>
  </si>
  <si>
    <t>8220/90428</t>
  </si>
  <si>
    <t>8220/90425</t>
  </si>
  <si>
    <t>8220/90426</t>
  </si>
  <si>
    <t>8220/90427</t>
  </si>
  <si>
    <t>8220/90429</t>
  </si>
  <si>
    <t>8220/90420</t>
  </si>
  <si>
    <t>8220/90401</t>
  </si>
  <si>
    <t>Mamonare</t>
  </si>
  <si>
    <t>Shirley van Niekerk/Nomvuzo</t>
  </si>
  <si>
    <t>Tsheliki/Douw</t>
  </si>
  <si>
    <t>Gl104P  - Gl 103P  Gnl acc 8150-Debtors</t>
  </si>
  <si>
    <t>Japhter/Tsheliki</t>
  </si>
  <si>
    <t>Shirley van Niekerk/Alta/Marlize</t>
  </si>
  <si>
    <t>ITEM 1002/1029/1031/1625/1719/1025</t>
  </si>
  <si>
    <t>ITEM 1003/1618</t>
  </si>
  <si>
    <t>ITEM 1005/1017/1021/1619</t>
  </si>
  <si>
    <t>ITEM 1019</t>
  </si>
  <si>
    <t>ITEM 1011</t>
  </si>
  <si>
    <t>Bonus payments</t>
  </si>
  <si>
    <t>GNS-MIG (GL101P)</t>
  </si>
  <si>
    <t>GNS6939214/15/16/17/18 (GL101P)</t>
  </si>
  <si>
    <t>GNS-FMG (GL101P)</t>
  </si>
  <si>
    <t>GFS1600</t>
  </si>
  <si>
    <t>GFS 1600 vote 22020</t>
  </si>
  <si>
    <t>Balance sheet  DIFFERENCES</t>
  </si>
  <si>
    <t>must balance to cash flow Statement</t>
  </si>
  <si>
    <t>C081041</t>
  </si>
  <si>
    <t xml:space="preserve">      </t>
  </si>
  <si>
    <t>S120-S217</t>
  </si>
  <si>
    <t>South African Post Office Limited</t>
  </si>
  <si>
    <t>gnl 8305 see history analysis</t>
  </si>
  <si>
    <t>Bank recon suspense account</t>
  </si>
  <si>
    <t>Application fees</t>
  </si>
  <si>
    <t>Print  pay slips F7 YTD figures</t>
  </si>
  <si>
    <t>item 21303/21307</t>
  </si>
  <si>
    <t>item 21312</t>
  </si>
  <si>
    <t>item 24047</t>
  </si>
  <si>
    <t>item 24052/24053</t>
  </si>
  <si>
    <t>item 24042/24048</t>
  </si>
  <si>
    <t>item 24046/24043/24044/22404</t>
  </si>
  <si>
    <t>item 21327</t>
  </si>
  <si>
    <t>item 26006</t>
  </si>
  <si>
    <t>item 21319</t>
  </si>
  <si>
    <t>item 23032</t>
  </si>
  <si>
    <t>item 24020</t>
  </si>
  <si>
    <t xml:space="preserve">item 24011/24013/24014-More than R400,000 </t>
  </si>
  <si>
    <t>Restate 07 figure with  admin fee amt</t>
  </si>
  <si>
    <t>1450-2873/1630-2873</t>
  </si>
  <si>
    <t>1409-2642</t>
  </si>
  <si>
    <t>GNL 8031</t>
  </si>
  <si>
    <t xml:space="preserve">GL101P  </t>
  </si>
  <si>
    <t>Gnl 8110/90285 - CHC</t>
  </si>
  <si>
    <t>Gnl 8110/90299 - STC</t>
  </si>
  <si>
    <t>GL104P - CON</t>
  </si>
  <si>
    <t>8170/90351 - CID</t>
  </si>
  <si>
    <t>8110/90280 - CHL</t>
  </si>
  <si>
    <t>8110/90283- STL</t>
  </si>
  <si>
    <t>Gnl acc 8151</t>
  </si>
  <si>
    <t>USE GL103P/GL101P  - CON credit amount</t>
  </si>
  <si>
    <t>Transfer Cr amounts of debtor accounts to note 4=creditors</t>
  </si>
  <si>
    <t xml:space="preserve">8190/90390 </t>
  </si>
  <si>
    <t>Gnl 8220 total plus outstanding #/credit balances</t>
  </si>
  <si>
    <t>Appendix E/I&amp;E statement</t>
  </si>
  <si>
    <t>Appendix E / I&amp;E statement - Note 21</t>
  </si>
  <si>
    <t>SUN 190873</t>
  </si>
  <si>
    <t xml:space="preserve">Account closed </t>
  </si>
  <si>
    <t>Account closed 19 April 2007</t>
  </si>
  <si>
    <t>Account closed  5 May 2008</t>
  </si>
  <si>
    <t>Account closed 5 May 2008</t>
  </si>
  <si>
    <t>notes</t>
  </si>
  <si>
    <t>curr assets</t>
  </si>
  <si>
    <t>curr liab</t>
  </si>
  <si>
    <t>Balance sheet  DIFF cred+sundry dep</t>
  </si>
  <si>
    <t>F-D</t>
  </si>
  <si>
    <t>D-F</t>
  </si>
  <si>
    <t>Account 8020</t>
  </si>
  <si>
    <t>run the GLGFSCFUNGSUM</t>
  </si>
  <si>
    <t>INCOME</t>
  </si>
  <si>
    <t>EXP</t>
  </si>
  <si>
    <t>MUST BALANCE WITH I/E</t>
  </si>
  <si>
    <t>Balance at the end of the year (unpaid included in creditors)</t>
  </si>
  <si>
    <t>note 6 total</t>
  </si>
  <si>
    <t>call inv</t>
  </si>
  <si>
    <t>curr bank note 14</t>
  </si>
  <si>
    <t xml:space="preserve"> Adjustment to closing balance</t>
  </si>
  <si>
    <t xml:space="preserve">Marietjie 's calculation : Short term portion of LT Liabilities( CAPITAL) </t>
  </si>
  <si>
    <t>2010/03/31</t>
  </si>
  <si>
    <t>2018/08/31</t>
  </si>
  <si>
    <t>2022/03/31</t>
  </si>
  <si>
    <t>2024/03/31</t>
  </si>
  <si>
    <t>2010/12/31</t>
  </si>
  <si>
    <t>2006/12/31</t>
  </si>
  <si>
    <t>2014/06/30</t>
  </si>
  <si>
    <t>2016/05/31</t>
  </si>
  <si>
    <t>GL 101P - EXL</t>
  </si>
  <si>
    <t xml:space="preserve">Notes </t>
  </si>
  <si>
    <t>GRAP 19    Shirley/Nomvuzo</t>
  </si>
  <si>
    <t>8060/90221 dt amnt Monies are reserved as a guarantee at the debtors 
bank**GL108P COUPLED ACCOUNTS con with cbg</t>
  </si>
  <si>
    <t>Mamonare /Armanda  -GL101P - CDP</t>
  </si>
  <si>
    <t>C0190873</t>
  </si>
  <si>
    <t>Transfer from inventory 8150/90300</t>
  </si>
  <si>
    <t>G101P - SDP</t>
  </si>
  <si>
    <t>NOMVUSO WILL GIVE YOU A RECONCILIATION</t>
  </si>
  <si>
    <t>Balance at 30 June 2009</t>
  </si>
  <si>
    <t>all amounts older than 120 days</t>
  </si>
  <si>
    <t>REFER TO NOTE 8</t>
  </si>
  <si>
    <t>30th June 2009</t>
  </si>
  <si>
    <t>TSHEPO</t>
  </si>
  <si>
    <t>30 June 2009</t>
  </si>
  <si>
    <t>at 1 July 2008</t>
  </si>
  <si>
    <t>at 30 June 2009</t>
  </si>
  <si>
    <t>REFER TO APPENDIX B</t>
  </si>
  <si>
    <t>OPENING BALANCE COST</t>
  </si>
  <si>
    <t>OPENING BALANCE ACC DEPRECIATION</t>
  </si>
  <si>
    <t>MUST BALANCE TO GL 8100</t>
  </si>
  <si>
    <t>L103217(1)</t>
  </si>
  <si>
    <t>L103217(2)</t>
  </si>
  <si>
    <t>Rember system shows cheque but when did we actually pay the receiver</t>
  </si>
  <si>
    <t>if payment is in July deduct from pd current yr</t>
  </si>
  <si>
    <t>Cindi CC</t>
  </si>
  <si>
    <t>Molele NV</t>
  </si>
  <si>
    <t>TSHELIKI TO PREPARE SCHEDULE</t>
  </si>
  <si>
    <t>MSIG grants</t>
  </si>
  <si>
    <t>Municipal systems improvement  grant</t>
  </si>
  <si>
    <t>Ntlatlane CN</t>
  </si>
  <si>
    <t>Starkey PR</t>
  </si>
  <si>
    <t>1736/2568</t>
  </si>
  <si>
    <t>C080599</t>
  </si>
  <si>
    <t>Unclaimed monies</t>
  </si>
  <si>
    <t>bal sheet</t>
  </si>
  <si>
    <t>INVESTMENT AND LOANS\Loans Register 200809.xls</t>
  </si>
  <si>
    <t>NOTE 2 PROVISIONS\MADIKANE GL8031.xls</t>
  </si>
  <si>
    <t>NOTE 2 PROVISIONS\COLLATER.xls</t>
  </si>
  <si>
    <t>A E van Tonder</t>
  </si>
  <si>
    <t>Charles Deetlefs</t>
  </si>
  <si>
    <t>Gunter Hauter</t>
  </si>
  <si>
    <t>The plaintiff is an event organizer and is suing the municipality for cancellation of an agreement, in that the municipality contracted with them to organize an event in the Mayoral office and that the municipality failed to give a proper notice before terminating the agreement. .The applicant claims that as result of termination of the agreement by the Municipality they suffered damages . The matter was set down for interlocutory application  to comply. The main case is still pending.  Amount claimed: R72 000.</t>
  </si>
  <si>
    <t>The applicant was employed by the municipality on a fixed term contract. The applicant referred the matter to the CCMA for constructive dismissal and was awarded  compensation for unfair dismissal. The municipality has now filled notices to rescind the arbitration award.  The matter is still pending at the bargaining council Amount claimed: R150 000.</t>
  </si>
  <si>
    <t>Moteo group</t>
  </si>
  <si>
    <t>The applicant were contracted by the municipality to construct low cost housing by the municipality. The agreement was cancelled by the municipality after the withdrawal of funding by the Department of Housing.  The applicant is suing the municipality for damages suffered as a result of the cancellation of the contract. The municipality has instructed attorney's to defend this matter . The attorneys has lodged an application to join the Department of Housing as a necessary party. The matter is still pending in the High Court.  Amount claimed: R3 200 000.</t>
  </si>
  <si>
    <t>Mathye Construction</t>
  </si>
  <si>
    <t>Basic water supply target</t>
  </si>
  <si>
    <t>must balance with cash flow from operating activities - cash flow statement</t>
  </si>
  <si>
    <t>Must balance to note 25</t>
  </si>
  <si>
    <t>ptev ye</t>
  </si>
  <si>
    <t>current yr</t>
  </si>
  <si>
    <t>8190-90383 &amp; 8190 90382</t>
  </si>
  <si>
    <t>8190-90380/ - SUN/PCS/PIP</t>
  </si>
  <si>
    <t>use only dt amounts of gl101p:SUN&amp;CID&amp;CHL&amp;STL</t>
  </si>
  <si>
    <t>Purchase and distribution of 240l bins</t>
  </si>
  <si>
    <t>Rental: office space</t>
  </si>
  <si>
    <t>The applicant was contracted by the municipality to construct low cost housing. The agreement was cancelled by the municipality after withdrawal of funding by the Department of Housing. The applicant is suing the municipality for damages suffered as a result of the cancellation of the contract. The municipality has instructed attorneys to defend this matter. The appointed attorneys have lodged an application to join the Department of Housing as a necessary party. The matter is still pending in the high court. Amount claimed R11 000 000</t>
  </si>
  <si>
    <t>Current lease liability</t>
  </si>
  <si>
    <t>Water inventory</t>
  </si>
  <si>
    <t>Bulk services</t>
  </si>
  <si>
    <t>SRAC</t>
  </si>
  <si>
    <t>DWAF</t>
  </si>
  <si>
    <t>DMEA</t>
  </si>
  <si>
    <t>GDSD</t>
  </si>
  <si>
    <t>DLG Water Targets</t>
  </si>
  <si>
    <t>DLG Restructuring</t>
  </si>
  <si>
    <t>18.6 Department of Sports, Arts, Culture and Recreation</t>
  </si>
  <si>
    <t>Conditions met -VAT</t>
  </si>
  <si>
    <t>18.7 Department of Water of Affairs</t>
  </si>
  <si>
    <t>18.8 Department of Minerals And Energy Affairs</t>
  </si>
  <si>
    <t>18.9 Department of Social development</t>
  </si>
  <si>
    <t>DLG -Restructuring Grant</t>
  </si>
  <si>
    <t>2007-2008</t>
  </si>
  <si>
    <t>GNL 8042</t>
  </si>
  <si>
    <t>GNL 8041</t>
  </si>
  <si>
    <t>1438- 20201/20206/20211/20226/20241/1443-20221</t>
  </si>
  <si>
    <t>1470-20401/20406/1212/21463</t>
  </si>
  <si>
    <t>Rental: trucks , water tanks and vacuum tankers</t>
  </si>
  <si>
    <t>Service costs</t>
  </si>
  <si>
    <t>Membership fees</t>
  </si>
  <si>
    <t>Printing</t>
  </si>
  <si>
    <t>Residential tariff rebate</t>
  </si>
  <si>
    <t>Residential valuation rebate</t>
  </si>
  <si>
    <t>Revenue improvement</t>
  </si>
  <si>
    <t>Stationery</t>
  </si>
  <si>
    <t>8020 error account for 2008</t>
  </si>
  <si>
    <t xml:space="preserve">Non distributable reserve </t>
  </si>
  <si>
    <t>Correction of errors and grap implementation</t>
  </si>
  <si>
    <t>March - 2009</t>
  </si>
  <si>
    <t>Social Development</t>
  </si>
  <si>
    <t>Provincial</t>
  </si>
  <si>
    <t>Restructuring grant</t>
  </si>
  <si>
    <t>DLG</t>
  </si>
  <si>
    <t>National Water Targets</t>
  </si>
  <si>
    <t xml:space="preserve">Opening Accrued Liability </t>
  </si>
  <si>
    <t xml:space="preserve">Current-service Cost </t>
  </si>
  <si>
    <t xml:space="preserve">Interest Cost </t>
  </si>
  <si>
    <t xml:space="preserve">Contributions (benefits paid) </t>
  </si>
  <si>
    <t xml:space="preserve">Actuarial Loss / (Gain) </t>
  </si>
  <si>
    <t xml:space="preserve">Closing Accrued Liability </t>
  </si>
  <si>
    <t>The Municipality offers employees and continuation members the opportunity of belonging to one of several medical aid schemes, most of which offer a range of options pertaining to levels of cover.</t>
  </si>
  <si>
    <t>Upon retirement, an employee may continue membership of the medical scheme. Upon a member's death-in-service or death-in-retirement, the surviving dependants may continue membership of the scheme.</t>
  </si>
  <si>
    <t xml:space="preserve">Category of Member </t>
  </si>
  <si>
    <t xml:space="preserve">In-service members </t>
  </si>
  <si>
    <t xml:space="preserve">Continuation members </t>
  </si>
  <si>
    <t xml:space="preserve">All members </t>
  </si>
  <si>
    <t xml:space="preserve">Total liability </t>
  </si>
  <si>
    <t xml:space="preserve">Value of assets </t>
  </si>
  <si>
    <t xml:space="preserve">Unfunded liability </t>
  </si>
  <si>
    <t xml:space="preserve">Assumption </t>
  </si>
  <si>
    <t xml:space="preserve">Discount rate </t>
  </si>
  <si>
    <t xml:space="preserve">Health care cost inflation rate </t>
  </si>
  <si>
    <t xml:space="preserve">Net effective discount rate </t>
  </si>
  <si>
    <t>Sensitivity Analysis on the Accrued Liability (R Millions)</t>
  </si>
  <si>
    <t xml:space="preserve">Central Assumptions </t>
  </si>
  <si>
    <t xml:space="preserve">Health care inflation </t>
  </si>
  <si>
    <t xml:space="preserve">Post-retirement mortality </t>
  </si>
  <si>
    <t xml:space="preserve">Average retirement age </t>
  </si>
  <si>
    <t xml:space="preserve">Withdrawal Rate </t>
  </si>
  <si>
    <t xml:space="preserve">30/06/2009 </t>
  </si>
  <si>
    <t xml:space="preserve">Value p.a. </t>
  </si>
  <si>
    <t xml:space="preserve">Change </t>
  </si>
  <si>
    <t xml:space="preserve">In-service </t>
  </si>
  <si>
    <t xml:space="preserve">Continuation </t>
  </si>
  <si>
    <t xml:space="preserve">Total </t>
  </si>
  <si>
    <t xml:space="preserve">% change </t>
  </si>
  <si>
    <t xml:space="preserve">-1 yr </t>
  </si>
  <si>
    <t>Within one year</t>
  </si>
  <si>
    <t>In the second to fifth year inclusive</t>
  </si>
  <si>
    <t>After five years</t>
  </si>
  <si>
    <t>Amounts payable under finance leases</t>
  </si>
  <si>
    <t>Less: Amount due for settlement within 12 months</t>
  </si>
  <si>
    <t xml:space="preserve"> Payment </t>
  </si>
  <si>
    <t>Future Finance</t>
  </si>
  <si>
    <t>Charges</t>
  </si>
  <si>
    <t>lease payments</t>
  </si>
  <si>
    <t xml:space="preserve">  </t>
  </si>
  <si>
    <t>Decrease/(Increase) in creditors</t>
  </si>
  <si>
    <t>Opening
 balance</t>
  </si>
  <si>
    <t>Asset Review</t>
  </si>
  <si>
    <t>Lease asets</t>
  </si>
  <si>
    <t>Reconciliation of the impairment of debtors</t>
  </si>
  <si>
    <t>Developers: roads and storm water</t>
  </si>
  <si>
    <t>ACTUAL VERSUS BUDGET (REVENUE &amp; EXPENDITURE)</t>
  </si>
  <si>
    <t>Clr. M. Khuzwayo</t>
  </si>
  <si>
    <t xml:space="preserve">Clr. S. Dube </t>
  </si>
  <si>
    <t>Amortisation during the year</t>
  </si>
  <si>
    <t>pay no 9524401</t>
  </si>
  <si>
    <t>Trust account. Madikane</t>
  </si>
  <si>
    <t>Electricity peak control</t>
  </si>
  <si>
    <t>Finance lease</t>
  </si>
  <si>
    <t>Investment property</t>
  </si>
  <si>
    <t>The Executive mayor, Deputy executive mayor, Speaker and Mayoral committee members are employed full-time.  Each is provided with  an office and secretarial support at the cost of the Council.</t>
  </si>
  <si>
    <t>Decrease in other debtors</t>
  </si>
  <si>
    <t>DEDUCT INTANGIBLE ASSETS - DISCLOSED SEPERATE</t>
  </si>
  <si>
    <t xml:space="preserve">Less revenue foregone </t>
  </si>
  <si>
    <t>Sub total revenue</t>
  </si>
  <si>
    <t>Total revenue</t>
  </si>
  <si>
    <t>Total expenditure</t>
  </si>
  <si>
    <t>Transfers &amp; 
corrections</t>
  </si>
  <si>
    <t>Total gl</t>
  </si>
  <si>
    <t>GL</t>
  </si>
  <si>
    <t xml:space="preserve">Current lease assets </t>
  </si>
  <si>
    <t>Transferred to debtors( note 14)</t>
  </si>
  <si>
    <t xml:space="preserve"> Adjustments 2007-2008 conditions met</t>
  </si>
  <si>
    <t xml:space="preserve">Adjustments to 2007-2008 conditions met </t>
  </si>
  <si>
    <t>Assesments
 rates</t>
  </si>
  <si>
    <t xml:space="preserve">Cash receipts from ratepayers and government </t>
  </si>
  <si>
    <t>The economic life of some of the assets with the value over R5,000.00 was reviewed and extended based on the conditions of the relevant assets.</t>
  </si>
  <si>
    <t>The plaintiff instituted a civil case against Mogale City Local Municipality in the Pretoria High Court. The plaintiff wants the Municipality to cancel the contract he signed with  Red Coral Investments. The Municipality  has made the land available in terms of the land availability program. In 2002/02/07 an agreement was entered into between Itumeleng Mokate the then municipal manager and Relaince Investment group (Pty) Ltd  who ceded the land to Red Coral Investments. 
The Municipality has a bona fide defense in that the second defendant claims that he paid the Municipality R290 000 and the contract was concluded in Johannesburg . Amount claimed R290 000.</t>
  </si>
  <si>
    <t>The Municipality has instructed messrs Smith van der Watt to defend the matter against Chamdor Meat Packers. The account statement issued to Chamdor Meat Packers was intercepted and fake letterheads were used to inform Chamdor Meat Packers that the Municipality has changed its bank account. The plaintiff deposited the money into the incorrect bank account held with FNB.   A criminal case of fraud has been opened . The matter is still pending in the High Court and pleadings have already been filed by the attorneys. Amount claimed R360 000.</t>
  </si>
  <si>
    <t>The account of the plaintiff does not reflect in Mogale City Local Municipality meter reading system. The plaintiff alleges to have bought water from Spar and produced a receipt that was not visible. The commissioner indicated that she might have taken any receipt of another meter. The plaintiff need to bring the  visible documents upon which her claim is based to the Manger Revenue for the matter to be settled out of court once the parties have met. The matter was set down on the 3 August 2009 at the Krugersdorp Magistrate Small Claims Court. The case was redemanded until 7 September 2009. Amount claimed R3 600.</t>
  </si>
  <si>
    <t>The plaintiff has instituted a civil action against Mogale City Local Municipality in the Krugersdorp Magistrate Court for ungraded and poorly maintained  road.  The plaintiff alleges that his motor vehicle's engine was damaged as a result of the road that was not properly maintained by the Municipality. The Municipality has instructed Messrs Sepamla Mosalakae Attorneys to defend the matter.  Amount claimed R20 000.</t>
  </si>
  <si>
    <t>The plaintiff is suing  Mogale City Local Municipality for damages incurred of the following:- a) Flight ticket from Thailand to South Africa , b) Damages of the contents of the refrigerator as a result of power cutting.  The plaintiff went to German and Thailand for business matters . His property was rented to Mr. van Niekerk.The Municipality has instructed Messrs Sepamla Mosalakae Attorneys to defend the matter.  Amount claimed R25 691.</t>
  </si>
  <si>
    <t>1.1 Loans</t>
  </si>
  <si>
    <t xml:space="preserve">1.2 Finance leases </t>
  </si>
  <si>
    <t>Closing
 balance</t>
  </si>
  <si>
    <t>Less: revenue foregone</t>
  </si>
  <si>
    <t>The finance management grant is utilized in the internship programme for the payment of salaries and training of the finance interns as well as any payments in relation to  financial administration.</t>
  </si>
  <si>
    <t>18.10 Department of Local Government: Restructuring Grant</t>
  </si>
  <si>
    <t>18.11 Department of Local Government: Water Targets</t>
  </si>
  <si>
    <t>18.12 West Rand District Municipality</t>
  </si>
  <si>
    <t>18.13 Bontle Ke Botho</t>
  </si>
  <si>
    <t>18.14 Seta training grant</t>
  </si>
  <si>
    <t>18.15 National department of sport</t>
  </si>
  <si>
    <t>18.16 Municipal systems improvement grant</t>
  </si>
  <si>
    <t>Exemptions: municipal</t>
  </si>
  <si>
    <t>Formule -ass disposal + depr dispossal</t>
  </si>
  <si>
    <t>ass disposal as -</t>
  </si>
  <si>
    <t>Transfers &amp;
 corrections</t>
  </si>
  <si>
    <t>Less revenue forgone</t>
  </si>
  <si>
    <t xml:space="preserve">19 1.Other income </t>
  </si>
  <si>
    <t>19.2 Income foregone</t>
  </si>
  <si>
    <t>Minimum
 Lease</t>
  </si>
  <si>
    <t>Present value
of minimum</t>
  </si>
  <si>
    <t>Future Finance 
Charges</t>
  </si>
  <si>
    <t>10.1 INVESTMENT PROPERTIES</t>
  </si>
  <si>
    <t>10.2 Property plant and equipment</t>
  </si>
  <si>
    <t>A trust account was established by the office of the executive mayor of MCLM, on behalf of the Madikane Family, for a two year old girl who is in need of a liver transplant.
The Municipality has given a commitment to assist with the fund raising.</t>
  </si>
  <si>
    <t>Nomvuzo will indicate the split of the creditors in trade,other,refundable,retention</t>
  </si>
  <si>
    <t>gl101 and Gl account must balance (same figure)</t>
  </si>
  <si>
    <t>Provincial health subsidies( note 18.2)</t>
  </si>
  <si>
    <t>Exemptions: religious</t>
  </si>
  <si>
    <t>Exemptions: public service infrastructure</t>
  </si>
  <si>
    <t xml:space="preserve"> Gfs 3900 - 1735/5010</t>
  </si>
  <si>
    <t>Gfs 4100</t>
  </si>
  <si>
    <t xml:space="preserve">This include provision for rehabilitation of landfill sites R19,692,141 and Saleable land inventory of R84,246,000 </t>
  </si>
  <si>
    <t>Municipal councillors pension fund</t>
  </si>
  <si>
    <t>Clr. K.C. Seerane</t>
  </si>
  <si>
    <t>CLL</t>
  </si>
  <si>
    <t>Please check against the operating leases and finance leases file (sheet 2.4  for fin leases and 3.3 for op leases) !!!!!!!</t>
  </si>
  <si>
    <t>Buildings</t>
  </si>
  <si>
    <t>Depots</t>
  </si>
  <si>
    <t>Investment ass</t>
  </si>
  <si>
    <t>Revaluation</t>
  </si>
  <si>
    <t>Staff housing</t>
  </si>
  <si>
    <t>other ass additiions</t>
  </si>
  <si>
    <t>Asset review</t>
  </si>
  <si>
    <t>3036396267.12</t>
  </si>
  <si>
    <t>950847930.93</t>
  </si>
  <si>
    <t>1308340251.46</t>
  </si>
  <si>
    <t>8318519043.61</t>
  </si>
  <si>
    <t>Land &amp; buildings</t>
  </si>
  <si>
    <t>Housing Schemes</t>
  </si>
  <si>
    <t>Correction of error GRAP Implementation - infrastructure assets</t>
  </si>
  <si>
    <t xml:space="preserve">Current-service 
Cost </t>
  </si>
  <si>
    <t>must balance to app account grand total</t>
  </si>
  <si>
    <t>\</t>
  </si>
  <si>
    <t>(deficit)</t>
  </si>
  <si>
    <t>Traffic donations received</t>
  </si>
  <si>
    <t>2009</t>
  </si>
  <si>
    <t xml:space="preserve">  - 2 -</t>
  </si>
  <si>
    <t xml:space="preserve">  - 3 -</t>
  </si>
  <si>
    <t>Increase in impairment of debtors</t>
  </si>
  <si>
    <t>Bad debts written off</t>
  </si>
  <si>
    <t>Corrections and transfers and revaluations - cost</t>
  </si>
  <si>
    <t>Acid test ratio</t>
  </si>
  <si>
    <t>additions</t>
  </si>
  <si>
    <t>Work in progress</t>
  </si>
  <si>
    <t>WIP less from opening balance</t>
  </si>
  <si>
    <t>Less WIP from opening balance</t>
  </si>
  <si>
    <t xml:space="preserve">Transfers and corrections </t>
  </si>
  <si>
    <t>Less Work in progress from opening balance</t>
  </si>
  <si>
    <t>Revaluations</t>
  </si>
  <si>
    <t>Work in Progress</t>
  </si>
  <si>
    <t>30/06/2010</t>
  </si>
  <si>
    <t>30 June 2010</t>
  </si>
  <si>
    <t>2010</t>
  </si>
  <si>
    <t>30th June 2010</t>
  </si>
  <si>
    <t>SEGMENTAL ANALYSIS OF PROPERTY, PLANT &amp; EQUIPMENT AS AT 30 JUNE 2010</t>
  </si>
  <si>
    <t>30 JUNE 2010</t>
  </si>
  <si>
    <t>CASH FLOW STATEMENT FOR THE YEAR ENDED 30 JUNE 2010</t>
  </si>
  <si>
    <t>STATEMENT OF FINANCIAL PERFORMANCE FOR THE YEAR ENDED 30 JUNE 2010</t>
  </si>
  <si>
    <t xml:space="preserve"> GRAP 5 - Japhter/Khathu</t>
  </si>
  <si>
    <t>Japhter/Khathu/George</t>
  </si>
  <si>
    <t>Gnl 8105 - Khathu schedule identify call accounts</t>
  </si>
  <si>
    <t>Japhter/Khathu</t>
  </si>
  <si>
    <t>Khathu SKEDULE</t>
  </si>
  <si>
    <t>Thabo</t>
  </si>
  <si>
    <t>Nomvuzo</t>
  </si>
  <si>
    <t>note amended/Nomvuzo</t>
  </si>
  <si>
    <t>Renell/Steven</t>
  </si>
  <si>
    <t>Mamonare/Armanda</t>
  </si>
  <si>
    <t>GFS 400/Tshiamo</t>
  </si>
  <si>
    <t>GFS 1600/Nomvuzo/Wilna</t>
  </si>
  <si>
    <t>Nomvuzo/Wilna</t>
  </si>
  <si>
    <t>Shirley Nomvuzo</t>
  </si>
  <si>
    <t>Must balance to I/E total/tshiamo</t>
  </si>
  <si>
    <t>Wilna</t>
  </si>
  <si>
    <t>WIP, Acquisitions, Corrections on Cost</t>
  </si>
  <si>
    <t>Exemptions: public based organisations</t>
  </si>
  <si>
    <t>Pensioners rebate</t>
  </si>
  <si>
    <t>Theta</t>
  </si>
  <si>
    <t>Municipal finance intern grant</t>
  </si>
  <si>
    <t>18.17 Theta training grants</t>
  </si>
  <si>
    <t>Theta grant transferred to letsema</t>
  </si>
  <si>
    <t>18.18 Municipal intern grant</t>
  </si>
  <si>
    <t xml:space="preserve"> Contribution to fund</t>
  </si>
  <si>
    <t>2.4 Post retirement medical benefits</t>
  </si>
  <si>
    <t>VAT input receivable and VAT output payable is shown in note 7.  All VAT returns have been submitted throughout the year.</t>
  </si>
  <si>
    <t>Guarantees held in lieu of electricity and water consumer deposits was R7 192 806.33 (2010) and  R7 267 406 (2009).</t>
  </si>
  <si>
    <t>In-service members will, and continuation members do, receive a post-employment subsidy of 60% of the contribution payable, subject to a limit of R2,850.80 per month for 2009/2010.</t>
  </si>
  <si>
    <t>Sensitivity Analysis on the Current-service and Interest Costs for the year ending 30/06/2010</t>
  </si>
  <si>
    <t>Accrued Income</t>
  </si>
  <si>
    <t>NOTES TO THE FINANCIAL STATEMENTS FOR THE YEAR ENDED 30 JUNE 2010</t>
  </si>
  <si>
    <t>ANALYSIS OF PROPERTY, PLANT &amp; EQUIPMENT AS AT 30 JUNE 2010</t>
  </si>
  <si>
    <t>GPR - HIV/AIDS</t>
  </si>
  <si>
    <t>GPR-HIV/AIDS</t>
  </si>
  <si>
    <t>18.19 Gauteng Province- HIV/AIDS funding</t>
  </si>
  <si>
    <t>Balance at 31 June 2010</t>
  </si>
  <si>
    <t>Expenditure</t>
  </si>
  <si>
    <t>2.5 Long sevices awards</t>
  </si>
  <si>
    <t>Contribution to provision</t>
  </si>
  <si>
    <t>ITEM 1001/1007/1016/1020/1010/1026/1028/1036/1998/8971/8994/1018/1022/1023/1027</t>
  </si>
  <si>
    <t xml:space="preserve">Creditors paid in advance transferred </t>
  </si>
  <si>
    <t>Stand and housing loans Capital</t>
  </si>
  <si>
    <t>Thobela DC</t>
  </si>
  <si>
    <t>Mokotla  RJ</t>
  </si>
  <si>
    <t>Seemela E</t>
  </si>
  <si>
    <t>Mosetle Neo</t>
  </si>
  <si>
    <t xml:space="preserve">The average finance lease term is 30 years and the effective borrowing rate is13.58%. Interest rates are fixed at the contract date. Some leases have fixed repayment terms and other escalate on a fixed rate and some fluctuate with the prime lending rate. No arrangements have been entered into for contingent rent.  </t>
  </si>
  <si>
    <t xml:space="preserve">The average finance lease term is 30 years and the average effective borrowing rate is 13.58%. Interest rates are fixed at the contract date. Some leases have fixed repayment terms and other escalate on a fixed rate and some fluctuate with the prime lending rate. No arrangements have been entered into for contingent rent.  </t>
  </si>
  <si>
    <t>36.1 LEASES</t>
  </si>
  <si>
    <t>36.2 Operating leases - as lessor</t>
  </si>
  <si>
    <t>Budget
 additions
 2010</t>
  </si>
  <si>
    <t>Debtors leave</t>
  </si>
  <si>
    <t xml:space="preserve">Provision for rehabilitation represent the costs of rehabiltation for the  Magaliesburg and Luipaardsvlei land fill site and the cost associated with closure after their useful economic life. </t>
  </si>
  <si>
    <t>Increase/(Decrease)</t>
  </si>
  <si>
    <t>Implementation of the Municipal Property Rates Act, Act No. 6 of 2004 was effected on 1 July 2009 and introduced rebates on the property levies which has resulted in income foregone.</t>
  </si>
  <si>
    <t>Finance Costs</t>
  </si>
  <si>
    <t>FINANCE COSTS</t>
  </si>
  <si>
    <t>Interest paid is mainly made up of long term borrowings from the Development Bank of Southern Africa, ABSA and INCA.</t>
  </si>
  <si>
    <t>Implementation of Municipal Property Rates Act</t>
  </si>
  <si>
    <t>The Municipality has an overdraft  facilities of R30 million with First National Bank (FNB) ,which maybe be used at own discretion.</t>
  </si>
  <si>
    <t>Surplus for the year 30 June 2009 as previously reported</t>
  </si>
  <si>
    <t>Correction of error previous financial periods</t>
  </si>
  <si>
    <t xml:space="preserve">The comparison of the municipality’s actual financial performance with that budgeted is set out in appendix E(1) and E(2). </t>
  </si>
  <si>
    <t>Reconciliation of budget surplus with the surplus in the statement of financial performance</t>
  </si>
  <si>
    <t>Net surplus per the statement of financial performance</t>
  </si>
  <si>
    <t>Adjusted for:</t>
  </si>
  <si>
    <t>Fair value adjustments</t>
  </si>
  <si>
    <t>Impairments recognised / reversed</t>
  </si>
  <si>
    <t>Surplus / deficit on the sale of assets</t>
  </si>
  <si>
    <t>Increases / decreases in provisions</t>
  </si>
  <si>
    <t>&lt;list other relevant adjustments here&gt;</t>
  </si>
  <si>
    <t>Net surplus per approved budget</t>
  </si>
  <si>
    <t>Movement in provisions</t>
  </si>
  <si>
    <t>Finance costs</t>
  </si>
  <si>
    <t xml:space="preserve">Correction of error  - depreciation </t>
  </si>
  <si>
    <t xml:space="preserve">Correction of error  - cost </t>
  </si>
  <si>
    <t>Motor Vehicles</t>
  </si>
  <si>
    <t>Leased assets</t>
  </si>
  <si>
    <t>FOR THE YEAR ENDED 30 JUNE 2010</t>
  </si>
  <si>
    <t>ACTUAL VERSUS BUDGET (ACQUISITION OF PROPERTY, PLANT &amp; EQUIPMENT) FOR THE YEAR ENDED 30 JUNE 2010</t>
  </si>
  <si>
    <t xml:space="preserve"> FOR THE YEAR ENDED 30 JUNE 2010</t>
  </si>
  <si>
    <t>SCHEDULE OF EXTERNAL BORROWINGS AS AT 30 JUNE 2010</t>
  </si>
  <si>
    <t>STATEMENT OF CHANGES IN NET ASSETS FOR THE YEAR ENDED 30 JUNE 2010</t>
  </si>
  <si>
    <t>Catergory A</t>
  </si>
  <si>
    <t>Claimant</t>
  </si>
  <si>
    <t>Claim (2010)</t>
  </si>
  <si>
    <t>Claim(2009)</t>
  </si>
  <si>
    <t>Motheo Group</t>
  </si>
  <si>
    <t>Suing MCLM for damages suffered as a result of cancellation of contract</t>
  </si>
  <si>
    <t>Enviro-fill (Pty)Ltd</t>
  </si>
  <si>
    <t>Claim for damages suffered subsequent to cancellation of the contract</t>
  </si>
  <si>
    <t xml:space="preserve">Special Occasions </t>
  </si>
  <si>
    <t>Claims for damages suffered after cancellation of contract  without notification.</t>
  </si>
  <si>
    <t xml:space="preserve">Mathe  Construction </t>
  </si>
  <si>
    <t>Suing MCLM for damages suffered as a result of cancellation of contract(Low cost housing)</t>
  </si>
  <si>
    <t xml:space="preserve">David Temple Nourse </t>
  </si>
  <si>
    <t>Deed of Sale (Purchased land) From Red Coral. Red Coral signed a LAA,with with municipality and has failed to complete development.</t>
  </si>
  <si>
    <t xml:space="preserve">Charles Detlees </t>
  </si>
  <si>
    <t>Claims damages to vehicles as a result of unrehibilitated roads.</t>
  </si>
  <si>
    <t>Heidtman Attorneys</t>
  </si>
  <si>
    <t>Payment stopped by MCLM for the amount owed.</t>
  </si>
  <si>
    <t>Reimbursement of rates and Taxes due to over charging by MCLM</t>
  </si>
  <si>
    <t>Charmdor  meat packers</t>
  </si>
  <si>
    <t>Claims repayment of money by the MCLM money was into false account</t>
  </si>
  <si>
    <t>SA Local Authorities.</t>
  </si>
  <si>
    <t>Alleges MCLM has not contributed total amount required</t>
  </si>
  <si>
    <t>Capital Risk Management</t>
  </si>
  <si>
    <t xml:space="preserve">Financial risk management </t>
  </si>
  <si>
    <t>Credit quality of cash at bank and short term, excluding cash on hand</t>
  </si>
  <si>
    <t>The credit quality of cash at bank and short term deposits, excluding cash on hand that are neither past due nor impaired can be assessed by reference to external credit ratings(If available) or historic information about counterparty default rates.</t>
  </si>
  <si>
    <t>Credit quality of trade and other receivables</t>
  </si>
  <si>
    <t>The economic entity’s overall risk management program focuses on the unpredictability of financial markets and seeks to minimise potential adverse effects on the economic entity's financial perfomance.</t>
  </si>
  <si>
    <t>Clr. I. Makola</t>
  </si>
  <si>
    <t>Clr. S. Letsie</t>
  </si>
  <si>
    <t xml:space="preserve">Clr. Mangole N.C. </t>
  </si>
  <si>
    <t>Clr. D. Thobela</t>
  </si>
  <si>
    <t>The fund was established in terms of an executive resolutionon 30/06/86.The policy to non whites stipulates that any worker above the age of 65 years and has worked for the municipality for a period of 10 years and did not recieve any pension upon retirement qualifies for the gratuity payment.Gratuity has to be paid at a 1/2 of the monthly salary for every completed years of services.</t>
  </si>
  <si>
    <t xml:space="preserve">The total Long service award liability is the present value of the total LSA expected to be payable under the employers current arrangements and based on the assumptions made. This is regarded as the money set aside in present day terms to cover all the expected LSA for current employees.  </t>
  </si>
  <si>
    <t>Acid test ratio of Mogale City is 0.87 meaning that in the event all short term creditors demand payments immediately, Mogale City will not be able to pay , however chances  of this happening are very remote. The current ratio of 1,2  puts MCLM into an acceptable position in terms of liquidity ratio thus the going corncern assumption is valid.</t>
  </si>
  <si>
    <t>Debt repayment  2009/10 only made up approximately 16.9%  of cash receipt from operating activities, meaning that MCLM is in position to pay its long term debts henceforth.</t>
  </si>
  <si>
    <t>During the year under consideration the long term debt attracting interest made approximately 20% of cash received and interest paid only made up approximately 6.4% of total cash receipts from operating activities , meaning that Mogale city was is  in good position to pay interest and debt henceforth.</t>
  </si>
  <si>
    <t>June - 2009</t>
  </si>
  <si>
    <t>September - 2009</t>
  </si>
  <si>
    <t>December - 2009</t>
  </si>
  <si>
    <t>March - 2010</t>
  </si>
  <si>
    <t>Tourism Seta learnership grant</t>
  </si>
  <si>
    <t>Training THETA-Dept of Labour</t>
  </si>
  <si>
    <t>HIV Peer ecucation programme</t>
  </si>
  <si>
    <t>Municipal Finance Intern Grant</t>
  </si>
  <si>
    <t>STATEMENT OF FINANCIAL POSITION AS AT 30 JUNE 2010</t>
  </si>
  <si>
    <t>at 31 June 2010</t>
  </si>
  <si>
    <t xml:space="preserve">Auditor- General </t>
  </si>
  <si>
    <t xml:space="preserve">Inventory in transit </t>
  </si>
  <si>
    <t>Audit Fees</t>
  </si>
  <si>
    <t xml:space="preserve">Banking security services </t>
  </si>
  <si>
    <t>Cleaning Services</t>
  </si>
  <si>
    <t>Connections via contractor</t>
  </si>
  <si>
    <t>Lease unix server</t>
  </si>
  <si>
    <t>Lease : office space</t>
  </si>
  <si>
    <t>Management : Luipaarsvlei landfillsite</t>
  </si>
  <si>
    <t>Rental: software</t>
  </si>
  <si>
    <t>Security services</t>
  </si>
  <si>
    <t>System support</t>
  </si>
  <si>
    <t>Vehicle leases</t>
  </si>
  <si>
    <t>Audit forensic</t>
  </si>
  <si>
    <t>Consultants</t>
  </si>
  <si>
    <t>31 June 2009</t>
  </si>
  <si>
    <t>NET INCREASE/(DECREASE) IN CASH AND CASH EQUIVALENTS</t>
  </si>
  <si>
    <t>Expendiure within the budget range</t>
  </si>
  <si>
    <t>changes of tarifs</t>
  </si>
  <si>
    <t>Expenditure on unceremonious municipal projects</t>
  </si>
  <si>
    <t xml:space="preserve">Expenditure is within the budget range </t>
  </si>
  <si>
    <t>Allocation to additional assets or change to the value of assets due to revaluation</t>
  </si>
  <si>
    <t>Special projects 2010</t>
  </si>
  <si>
    <t>The impact of the errors on the statement of net assets of is as follows:</t>
  </si>
  <si>
    <t>Surplus for the year 30  June 2009</t>
  </si>
  <si>
    <t>Assets - GRAP Implementation (Refer 29.2.1)</t>
  </si>
  <si>
    <t>Grants correction (Refer 29.2.2)</t>
  </si>
  <si>
    <t>Housing loans (29.2.3)</t>
  </si>
  <si>
    <t>Income (29.2.4)</t>
  </si>
  <si>
    <t>Inventory (29.2.5)</t>
  </si>
  <si>
    <t>Provision  - GRAP Implementation (29.2.6)</t>
  </si>
  <si>
    <t>Reduction in creditors (29.2.6)</t>
  </si>
  <si>
    <t>Sundry debtors and consumer deposits (29.2.3)</t>
  </si>
  <si>
    <t>Sundry loans(29.2.3)</t>
  </si>
  <si>
    <t>VAT restatement (29.2.2)</t>
  </si>
  <si>
    <t>Prior period erros</t>
  </si>
  <si>
    <t>Long services award</t>
  </si>
  <si>
    <t>Correction of errors result in adjustment as follows:</t>
  </si>
  <si>
    <t>Statement of finacial position</t>
  </si>
  <si>
    <t>Non- Current provisions</t>
  </si>
  <si>
    <t>Statement of financial perfomance</t>
  </si>
  <si>
    <t>Current services cost</t>
  </si>
  <si>
    <t>Interest cost</t>
  </si>
  <si>
    <t>Contributions(benefits paid)</t>
  </si>
  <si>
    <t xml:space="preserve">The Municipality did not disclose long services awards provision in 2009 and the adjustment due to the ommision was effected . </t>
  </si>
  <si>
    <t>Statement of changes in net assets</t>
  </si>
  <si>
    <t>Acturial gain/(loss)</t>
  </si>
  <si>
    <t xml:space="preserve">                                              ___________________________          </t>
  </si>
  <si>
    <t xml:space="preserve">                                                         Mr. D. Mashitisho</t>
  </si>
  <si>
    <t xml:space="preserve">                                                       Municipal Manager                                        </t>
  </si>
  <si>
    <t xml:space="preserve">                                                         31 AUGUST 2010</t>
  </si>
  <si>
    <t xml:space="preserve">                                                                Date</t>
  </si>
  <si>
    <t>Transfer from fixed assets(servitudes)</t>
  </si>
  <si>
    <t>Deregnition of assets</t>
  </si>
  <si>
    <t>Value added taxation is payable on the cash basis.  Only once payment is received from debtors and payments have been made to creditors is value added taxation paid over to SARS.</t>
  </si>
  <si>
    <t xml:space="preserve"> Reported under General Expense (note 24) and the statement of financial performance are expenses incurred with respect to operating lease arrangements as follows:</t>
  </si>
  <si>
    <t>Operating lease payments represents rentals payable by the municipality for offices, trucks , motor vehicles, cellphones and 3G cards and photo copy machines.</t>
  </si>
  <si>
    <t xml:space="preserve">The lease were negotiated for periods ranging 36-120 months </t>
  </si>
  <si>
    <t>Immovable assets and others</t>
  </si>
  <si>
    <t xml:space="preserve"> Reported in the statement of financial performance are receipts  with respect to operating lease arrangements as follows:</t>
  </si>
  <si>
    <t>Total operating lease receipts - as lessor</t>
  </si>
  <si>
    <t>Operating lease receipts represent rentals receivable by the municipality for leased municipal property. The leases are negotiated for periods ranging from 6 months to 25 years. The rentals escalate on an average of 10%.</t>
  </si>
  <si>
    <t>P Moila : Review of commisioners refusal to grant rescision</t>
  </si>
  <si>
    <t>V.Tafu:  Appeal of disciplinary case against</t>
  </si>
  <si>
    <t xml:space="preserve">N Mopitsing- Salary disparity </t>
  </si>
  <si>
    <t xml:space="preserve">M Mokone- Appointment to a position based on having acted in the for more than a year </t>
  </si>
  <si>
    <t>Murray  &amp; Ors - Salary disputes disputes. Employees allege that salary that they were not paid notch</t>
  </si>
  <si>
    <t xml:space="preserve">A Masonganye - Ufair dismissal </t>
  </si>
  <si>
    <t xml:space="preserve">L. Tshoanne- Unfair dismissal </t>
  </si>
  <si>
    <t>P Lekgetho &amp; 10- Class action grievence against manager H C M for sexual harassment, intimidation and incompetence.</t>
  </si>
  <si>
    <t>J Mathye- Unfair dismissal</t>
  </si>
  <si>
    <t xml:space="preserve">Mabunda- Unfair dismissal </t>
  </si>
  <si>
    <t xml:space="preserve">Nkhumane - Unfair dismissal </t>
  </si>
  <si>
    <t xml:space="preserve">Imatu obo Mzimba- Salary disparity  </t>
  </si>
  <si>
    <t xml:space="preserve">B Maluleka-m The employer ill-treats the employee. </t>
  </si>
  <si>
    <t>Sello Kuene- Remuniration</t>
  </si>
  <si>
    <t>Unathi Sigabi- Discrepencies/Salaties</t>
  </si>
  <si>
    <t>Outstanding labour matters</t>
  </si>
  <si>
    <t>Catergory B</t>
  </si>
  <si>
    <t>4,514,743</t>
  </si>
  <si>
    <t>E Van Tonder</t>
  </si>
  <si>
    <t>Claims for damages incurred as the result of the municipality cutting for his electricity whereas he paid</t>
  </si>
  <si>
    <t>Cidoonio Lourence/percy stewart</t>
  </si>
  <si>
    <t>Allegations of water pollution.</t>
  </si>
  <si>
    <t>Chabano Construction</t>
  </si>
  <si>
    <t>Delivery of buliding material  but the municpality cancelled the contract.</t>
  </si>
  <si>
    <t>150,000</t>
  </si>
  <si>
    <t>Ms J Hubner</t>
  </si>
  <si>
    <t>Claim as a result of termination of electricity unlawfully.</t>
  </si>
  <si>
    <t>26,937,355</t>
  </si>
  <si>
    <t>Special Projects</t>
  </si>
  <si>
    <t>-19-</t>
  </si>
  <si>
    <t>Assets Review</t>
  </si>
  <si>
    <t>Imapairments</t>
  </si>
  <si>
    <t>Impairments</t>
  </si>
  <si>
    <t>Impairment</t>
  </si>
  <si>
    <t>Paragraph 12(1)(d)(i) of Government gazette No. 27636 issued on 30 May 2005 states that a supply chain management policy must
provide for the procurement of goods and services by way of a competitive bidding process.</t>
  </si>
  <si>
    <t>Financial liabilities by category</t>
  </si>
  <si>
    <t>Long term liabilities</t>
  </si>
  <si>
    <t>Consumer deposit</t>
  </si>
  <si>
    <t>Sundry deposit</t>
  </si>
  <si>
    <t xml:space="preserve">Trade payables </t>
  </si>
  <si>
    <t>Financial liabilities at amortised cost</t>
  </si>
  <si>
    <t>I am responsible for the preparation of these annual financial statements, which are set out on pages 1 to 54, in terms of Section 126 (1) of the Municipal Finance Management Act and which I have signed on behalf of the Municipality.</t>
  </si>
  <si>
    <t>16,577,070</t>
  </si>
  <si>
    <t>Undustributed deposists</t>
  </si>
  <si>
    <t>Call Accounts</t>
  </si>
  <si>
    <t>Subtotal Accrued liablility</t>
  </si>
  <si>
    <t>Discount rate</t>
  </si>
  <si>
    <t>General salary inflation</t>
  </si>
  <si>
    <t>Average retirement age</t>
  </si>
  <si>
    <t>Net discount rate</t>
  </si>
  <si>
    <t>Pre- retirement mortality</t>
  </si>
  <si>
    <t>Withdrawls</t>
  </si>
  <si>
    <t>Males 65, Females 60</t>
  </si>
  <si>
    <t>SA85-90</t>
  </si>
  <si>
    <t>Unchanged</t>
  </si>
  <si>
    <t>Key Financial  Assumptions</t>
  </si>
  <si>
    <t>Assumptions</t>
  </si>
  <si>
    <t>Value p.a</t>
  </si>
  <si>
    <t>General salary inflation(long term)</t>
  </si>
  <si>
    <t>Net effective discount rate</t>
  </si>
  <si>
    <t>The salaries used in the valuation include an assumed increase of 8.48% in July 2010. The next salary increase was assumed to take place in July 2011.</t>
  </si>
  <si>
    <t>Key Demographic Assumptions</t>
  </si>
  <si>
    <t>Value</t>
  </si>
  <si>
    <t>65 for Males, 60 for Females</t>
  </si>
  <si>
    <t>Age</t>
  </si>
  <si>
    <t>Rate</t>
  </si>
  <si>
    <t>Average Retirement Age</t>
  </si>
  <si>
    <t>Withdrawal from services( sample annual rates)</t>
  </si>
  <si>
    <t>Mortality During Employment</t>
  </si>
  <si>
    <t xml:space="preserve">Female </t>
  </si>
  <si>
    <t>Male</t>
  </si>
  <si>
    <t>General Salary Inflation</t>
  </si>
  <si>
    <t>Liability</t>
  </si>
  <si>
    <t xml:space="preserve">2 yr </t>
  </si>
  <si>
    <t>29..96</t>
  </si>
  <si>
    <t>Accumulated surplus deficit</t>
  </si>
  <si>
    <t>total</t>
  </si>
  <si>
    <t>Inventory write down</t>
  </si>
  <si>
    <t>Subtotal Accrued liability</t>
  </si>
  <si>
    <t>Basic allowance</t>
  </si>
  <si>
    <t>Medical contribution</t>
  </si>
  <si>
    <t>UIF</t>
  </si>
  <si>
    <t>Telephone allowance</t>
  </si>
  <si>
    <t>Tranport allowance</t>
  </si>
  <si>
    <t>Pension fund allowance</t>
  </si>
  <si>
    <t>Overtime Accrual</t>
  </si>
  <si>
    <t>Short term liablity</t>
  </si>
  <si>
    <t>Refer to net assets</t>
  </si>
  <si>
    <t>refer to note 8</t>
  </si>
  <si>
    <t>refer to note 15</t>
  </si>
  <si>
    <t>Refer Adju</t>
  </si>
  <si>
    <t>PPE09</t>
  </si>
  <si>
    <t>INVP01</t>
  </si>
  <si>
    <t>EC09</t>
  </si>
  <si>
    <t>EC10</t>
  </si>
  <si>
    <t>EC11</t>
  </si>
  <si>
    <t>EC08</t>
  </si>
  <si>
    <t>TP04</t>
  </si>
  <si>
    <t>GE05</t>
  </si>
  <si>
    <t>EC07</t>
  </si>
  <si>
    <t>OD02</t>
  </si>
  <si>
    <t>CC01</t>
  </si>
  <si>
    <t>Short term liability</t>
  </si>
  <si>
    <t>I01</t>
  </si>
  <si>
    <t>IN01</t>
  </si>
  <si>
    <t>GE03</t>
  </si>
  <si>
    <t>I02</t>
  </si>
  <si>
    <t>INV02</t>
  </si>
  <si>
    <t>EC19</t>
  </si>
  <si>
    <t>EC20</t>
  </si>
  <si>
    <t>EC17</t>
  </si>
  <si>
    <t>refer to note</t>
  </si>
  <si>
    <t>EC 04</t>
  </si>
  <si>
    <t>EC04</t>
  </si>
  <si>
    <t>refer to note 5</t>
  </si>
  <si>
    <t>Investments call accounts</t>
  </si>
  <si>
    <t>PPE13</t>
  </si>
  <si>
    <t>IO3</t>
  </si>
  <si>
    <t>I02 and I03</t>
  </si>
  <si>
    <t>Call Accounts Money Market Accounts</t>
  </si>
  <si>
    <t>Corrections and transfers and Deemed cost infrastructure - cost</t>
  </si>
  <si>
    <t>Corrections and transfers and deemed cost infrastructure - depreciation</t>
  </si>
  <si>
    <t>-  24 -</t>
  </si>
  <si>
    <t>Deemed cost of assets</t>
  </si>
  <si>
    <t>IMP01</t>
  </si>
  <si>
    <t>At the reporting date the municipality had outstanding commitments under non cancellable operating lease which are due as follows.</t>
  </si>
  <si>
    <t>This fund was established in terms of an executive resolution by the Mayor in terms of which service providers and suppliers who  reside outside Mogale City Local Municipality boundaries are required to contribute 1% out of all amounts that accrue to them for any tender awarded by the Municipality.</t>
  </si>
  <si>
    <t>-  28 -</t>
  </si>
  <si>
    <t>-  31 -</t>
  </si>
  <si>
    <t>-  25 -</t>
  </si>
  <si>
    <t>-  29 -</t>
  </si>
  <si>
    <t>-  33 -</t>
  </si>
  <si>
    <t>-  26 -</t>
  </si>
  <si>
    <t>-  21 -</t>
  </si>
  <si>
    <t>-  22 -</t>
  </si>
  <si>
    <t>-  23 -</t>
  </si>
  <si>
    <t>-  27 -</t>
  </si>
  <si>
    <t>-  30 -</t>
  </si>
  <si>
    <t>-  32 -</t>
  </si>
  <si>
    <r>
      <t xml:space="preserve">Deviations from official procurement are included as </t>
    </r>
    <r>
      <rPr>
        <b/>
        <sz val="16"/>
        <rFont val="Arial"/>
        <family val="2"/>
      </rPr>
      <t>Annexure 1 to the financial statements .</t>
    </r>
  </si>
  <si>
    <t>Depreciation of infrastructure assets</t>
  </si>
  <si>
    <t>Correction of depreciation infrastructure assets</t>
  </si>
  <si>
    <t>Depreciation on investment property</t>
  </si>
  <si>
    <t xml:space="preserve"> Restated 2009</t>
  </si>
  <si>
    <t>SURPLUS/(DEFCIT) FOR THE YEAR</t>
  </si>
  <si>
    <t>Decrease in non current receivables</t>
  </si>
  <si>
    <t>Annuity loans:  The annuity loans bear interest between 10% and 16.2% per annum and are repayable over a period between 1  year and 15 years. Investments amounting to R 62 463136.52, have been ceded to DBSA.</t>
  </si>
  <si>
    <t>Post retirement benefits</t>
  </si>
  <si>
    <t>Post retirements benefits</t>
  </si>
  <si>
    <t>Trade payables</t>
  </si>
  <si>
    <t>Investments pledged with banking institutions were  R 33, 965, 695 (2010) and R 29 646, 201 (2009).</t>
  </si>
  <si>
    <t>LOANS RECEIVABLES</t>
  </si>
  <si>
    <t>Sundry loans consist of study loans for residents and ex employees of MCLM, loans to the Krugersdorp squash club to build a clubhouse,  loans to Gasbeton for  brickworks .
The impairment of receivables consists of all long outstanding receivables outstanding for longer than 120 days.</t>
  </si>
  <si>
    <t xml:space="preserve">Investment properties has been valued at cost less depreciation and impairments. </t>
  </si>
  <si>
    <t>The following amount was charged to the statement of financial performance for a stock count adjustment at year end of R 17 055.</t>
  </si>
  <si>
    <t>Department of human settlement</t>
  </si>
  <si>
    <t>Conditions still to be met - transferred to liabilities (note 6)</t>
  </si>
  <si>
    <t>This grant is administrated on behalf of the Department of Human settlement for the erection of houses.</t>
  </si>
  <si>
    <t>Remuneration of Chief Operating Officer</t>
  </si>
  <si>
    <t>24.1 CONTRACTED SERVICES</t>
  </si>
  <si>
    <t>Decrease in conditional grants and receipts</t>
  </si>
  <si>
    <t>Increase in value added taxation</t>
  </si>
  <si>
    <t>The economic objectives of the municipality when managing capital are to safeguard the municipality's ability to continue as going concern in order to maintain an optimal capital structure to reduce the cost of capital. The capital structure of the economic municpality consists of debt, which includes the borrowings disclosed in note 1 and cash and cash equivalents disclosed in note 15.</t>
  </si>
  <si>
    <t>The municipality's  interest rate risk arises from long-term borrowings. Borrowings issued at variable rates expose the municipality
to cash flow interest rate risk. Borrowings issued at fixed rates expose the municipality to fair value interest rate risk. Economic policy of the municipality is to maintain approximately 100% of its borrowings in fixed rate instruments.</t>
  </si>
  <si>
    <t>UNAUTHORISED, IRREGULAR AND FRUITLESS AND WASTEFUL EXPENDITURE</t>
  </si>
  <si>
    <t>Correction of errors previously reported</t>
  </si>
  <si>
    <t>Correction of long services awards as a result of implemementation of Grap 25</t>
  </si>
  <si>
    <t>Long services awards (29.2.1)</t>
  </si>
  <si>
    <t>Leave Adjust Correction(29.2.2)</t>
  </si>
  <si>
    <t>Correction of leave previously wrongly recorded and was corrected.</t>
  </si>
  <si>
    <t>Fair value adjustment (investment) 29.2.3</t>
  </si>
  <si>
    <t>Long term investment was incorrectly measured and was corrected respectively.</t>
  </si>
  <si>
    <t>the municipality has previously incorrectly recorded operating lease as finance lease. The adjustment to mistake was effected.</t>
  </si>
  <si>
    <t>Peformance bonus writeen off 29.2.5</t>
  </si>
  <si>
    <t>29.2.5 Bonus Provision</t>
  </si>
  <si>
    <t>The muncipality did not previously account for bonus provision and the correction was effected. (Refer to note 2)</t>
  </si>
  <si>
    <t>The muncipality has previously accounted for investment property as PPE. The adjustment due to mistake was effected(refer to note10.1)</t>
  </si>
  <si>
    <t>SARS  - value added taxation amount to be paid  fo month June 2010</t>
  </si>
  <si>
    <t>Deemed cost/ refer to note 29.2.6</t>
  </si>
  <si>
    <t>Depreciation/ refer to note 29.2.6</t>
  </si>
  <si>
    <t>Value added taxation refundable from SARS (Debtor)</t>
  </si>
  <si>
    <t>Social responsibility : account opened March 2010</t>
  </si>
  <si>
    <t xml:space="preserve">During the year under consideration MCLM had unaccounted water and electricity of 29.5%(36%: 2009)  and 10% (5%: 2009)  respectively. The total rand value of these  losses were R 29,974,802(R 38,393,319)  and R27,573,207(R11,044,760) respectivley. </t>
  </si>
  <si>
    <t>Paragraph 36 of the same gazette states that the accounting officer may dispense with the official procurement process in certain
circumstances, provided that he records the reasons for any deviations and reports them to the next meeting of the accounting officer
and includes a note to the annual financial statements.</t>
  </si>
  <si>
    <t>Implementation of Property Rates Acts</t>
  </si>
  <si>
    <t>Interests not reliased</t>
  </si>
  <si>
    <t>Income for business licenses did not realised.</t>
  </si>
  <si>
    <t>Conditions meet recognised as income</t>
  </si>
  <si>
    <t>Rebates  for assetment rates - implementation of Property Rates Acts</t>
  </si>
  <si>
    <t>Within the budget range</t>
  </si>
  <si>
    <t>Correction of error  - Cost</t>
  </si>
  <si>
    <t>The unauthorised expenditure and fruitless and wasteful expenditure incurred amounted to R 11, 874665, 942 and R 900, 414.51. The R11,874,665 expenditure relates to 2010 fifa world cup special projects. R 121,914.51 relates to penality regarding the late submission to the compesation commisioner and R 778,500 relates to the administration of fine for not submitting an application for authorisation of the Rangeview View Extension 2 developments to the Gauteng Department of Agriculture Conservation and Environmental (GDACE) as required in terms of S 24 of NEMA.</t>
  </si>
  <si>
    <t>ICT system</t>
  </si>
  <si>
    <t>Travel and Subsistence</t>
  </si>
  <si>
    <t>COIDA</t>
  </si>
  <si>
    <t>Settlement fees</t>
  </si>
  <si>
    <t>Correcrion of errror previous financial periods</t>
  </si>
  <si>
    <t>Balance as previously at 30 June 2009</t>
  </si>
  <si>
    <t>Total current provisions</t>
  </si>
  <si>
    <t>Total post retirement benefits</t>
  </si>
  <si>
    <t>2.1 Current Provisions</t>
  </si>
  <si>
    <t>2.1.1 Trust account: T. Madikane</t>
  </si>
  <si>
    <t>2.1.2 Bonus Provision</t>
  </si>
  <si>
    <t>2.1.3 Corporate Social Responsibility Fund</t>
  </si>
  <si>
    <t xml:space="preserve">2.1.4 Provision Gratuity </t>
  </si>
  <si>
    <t>2.2.1 Post retirement medical benefits</t>
  </si>
  <si>
    <t>2.2.2 Long sevices awards</t>
  </si>
  <si>
    <t>2.3 Non current provisions</t>
  </si>
  <si>
    <t>2.3.1 Collateral guarantee insurance</t>
  </si>
  <si>
    <t>2.3.2 Landfill site rehabilitation</t>
  </si>
  <si>
    <t>Total non current post retirement benefits</t>
  </si>
  <si>
    <t>2.2 Current post retirement  benefits</t>
  </si>
  <si>
    <t>Loans receivables</t>
  </si>
  <si>
    <t>Deficit for the year</t>
  </si>
  <si>
    <t>(Increase)/decrease in non-current investments</t>
  </si>
  <si>
    <t>Restated 2009</t>
  </si>
  <si>
    <t>Acturial Gains/(Losses)</t>
  </si>
  <si>
    <t>Acturial Gains/ Losses</t>
  </si>
  <si>
    <t>Acturial Gains losses</t>
  </si>
  <si>
    <t>Non distributable  reserves</t>
  </si>
  <si>
    <t>29.2.1 Classification of charge inns and charge</t>
  </si>
  <si>
    <t>The municipality has previuosly classified charge inns and charge outs as part of employee related costs.</t>
  </si>
  <si>
    <t>29.2.2 Acturial gains and losses</t>
  </si>
  <si>
    <t>29.2.3 Depreciation on infrastructure assets</t>
  </si>
  <si>
    <t>The municipality has previuosly recorded acturial gains and losses as reserves.</t>
  </si>
  <si>
    <t>Depreciation was incorrectly calculated</t>
  </si>
  <si>
    <t>29.2.4 Depreciation on infrastructure assets</t>
  </si>
  <si>
    <t>29.2.6 Leave adjustment</t>
  </si>
  <si>
    <t>Imapact on the balance sheet</t>
  </si>
  <si>
    <t>29.2.7 Long services awards</t>
  </si>
  <si>
    <t>29.2.8 Fair value adjustment</t>
  </si>
  <si>
    <t>29.2.9 Finance lease derecognition</t>
  </si>
  <si>
    <t>29.2.10 Perfomance bonus written off</t>
  </si>
  <si>
    <t>29.2.11 Revaluation reserve incorrectly recognised</t>
  </si>
  <si>
    <t>29.2.12 Investment Property</t>
  </si>
  <si>
    <t>29.2.13 Investment Property</t>
  </si>
  <si>
    <t xml:space="preserve"> Impact on statement of net assets</t>
  </si>
  <si>
    <t xml:space="preserve">CORRECTION OF ERRORS </t>
  </si>
  <si>
    <t>Total net assets</t>
  </si>
  <si>
    <t xml:space="preserve"> Impact on statement of financial perfomance</t>
  </si>
  <si>
    <t xml:space="preserve"> Impact on statement of financial position</t>
  </si>
  <si>
    <t>Accumulated depreciation:</t>
  </si>
  <si>
    <t>Leases</t>
  </si>
  <si>
    <t>Property plant and equipment</t>
  </si>
  <si>
    <t xml:space="preserve">Provision </t>
  </si>
  <si>
    <t xml:space="preserve">Leave Provision </t>
  </si>
  <si>
    <t>Bonus Provision</t>
  </si>
  <si>
    <t xml:space="preserve">Long term investment: </t>
  </si>
  <si>
    <t>Finance lease derecognition 29.2.4</t>
  </si>
  <si>
    <t xml:space="preserve">Borrowings </t>
  </si>
  <si>
    <t>Lease payments</t>
  </si>
  <si>
    <t xml:space="preserve">Contribution to provision </t>
  </si>
  <si>
    <t>Actuarial gains/losses</t>
  </si>
  <si>
    <t>Balance as at at 1 July 2008( as reported)</t>
  </si>
  <si>
    <t>Balance at 30 June 2008 (Restated)</t>
  </si>
  <si>
    <t>The credit quality of trade and other receivables that are neither past nor due nor impaired can be assessed by reference to external credit ratings(if available) or to historical information of debtors and the municipal default rate.</t>
  </si>
</sst>
</file>

<file path=xl/styles.xml><?xml version="1.0" encoding="utf-8"?>
<styleSheet xmlns="http://schemas.openxmlformats.org/spreadsheetml/2006/main">
  <numFmts count="41">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quot;R&quot;\ #,##0"/>
    <numFmt numFmtId="174" formatCode="_(* #,##0_);_(* \(#,##0\);_(* &quot;-&quot;??_);_(@_)"/>
    <numFmt numFmtId="175" formatCode="#,##0.0"/>
    <numFmt numFmtId="176" formatCode="[$-F800]dddd\,\ mmmm\ dd\,\ yyyy"/>
    <numFmt numFmtId="177" formatCode="00000"/>
    <numFmt numFmtId="178" formatCode="_(* #,##0.0_);_(* \(#,##0.0\);_(* &quot;-&quot;??_);_(@_)"/>
    <numFmt numFmtId="179" formatCode="[$-1C09]dd\ mmmm\ yyyy"/>
    <numFmt numFmtId="180" formatCode="[$-1C09]dd\ mmmm\ yyyy;@"/>
    <numFmt numFmtId="181" formatCode="[$-409]dddd\,\ mmmm\ dd\,\ yyyy"/>
    <numFmt numFmtId="182" formatCode="_ * #,##0_ ;_ * \-#,##0_ ;_ * &quot;-&quot;??_ ;_ @_ "/>
    <numFmt numFmtId="183" formatCode="&quot;Yes&quot;;&quot;Yes&quot;;&quot;No&quot;"/>
    <numFmt numFmtId="184" formatCode="&quot;True&quot;;&quot;True&quot;;&quot;False&quot;"/>
    <numFmt numFmtId="185" formatCode="&quot;On&quot;;&quot;On&quot;;&quot;Off&quot;"/>
    <numFmt numFmtId="186" formatCode="[$€-2]\ #,##0.00_);[Red]\([$€-2]\ #,##0.00\)"/>
    <numFmt numFmtId="187" formatCode="_(* #,##0.0_);_(* \(#,##0.0\);_(* &quot;-&quot;_);_(@_)"/>
    <numFmt numFmtId="188" formatCode="_(* #,##0.00_);_(* \(#,##0.00\);_(* &quot;-&quot;_);_(@_)"/>
    <numFmt numFmtId="189" formatCode="#,##0_ ;\-#,##0\ "/>
    <numFmt numFmtId="190" formatCode="_ * #,##0.0_ ;_ * \-#,##0.0_ ;_ * &quot;-&quot;??_ ;_ @_ "/>
    <numFmt numFmtId="191" formatCode="_(* #,##0.0_);_(* \(#,##0.0\);_(* &quot;-&quot;?_);_(@_)"/>
    <numFmt numFmtId="192" formatCode="_(* #,##0,,_);_(* \(#,##0,,\);_(* &quot;–&quot;?_);_(@_)"/>
    <numFmt numFmtId="193" formatCode="_(* #,##0,_);_(* \(#,##0,\);_(* &quot;–&quot;?_);_(@_)"/>
    <numFmt numFmtId="194" formatCode="0.000"/>
    <numFmt numFmtId="195" formatCode="0.0000"/>
    <numFmt numFmtId="196" formatCode="0.0"/>
  </numFmts>
  <fonts count="64">
    <font>
      <sz val="10"/>
      <name val="Arial"/>
      <family val="0"/>
    </font>
    <font>
      <sz val="11"/>
      <color indexed="8"/>
      <name val="Book Antiqua"/>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name val="Arial"/>
      <family val="2"/>
    </font>
    <font>
      <b/>
      <sz val="14"/>
      <name val="Arial"/>
      <family val="2"/>
    </font>
    <font>
      <b/>
      <sz val="9"/>
      <name val="Arial"/>
      <family val="2"/>
    </font>
    <font>
      <b/>
      <sz val="8"/>
      <name val="Arial"/>
      <family val="2"/>
    </font>
    <font>
      <sz val="10"/>
      <name val="Times New Roman"/>
      <family val="1"/>
    </font>
    <font>
      <sz val="11"/>
      <name val="Arial"/>
      <family val="2"/>
    </font>
    <font>
      <b/>
      <i/>
      <sz val="8"/>
      <name val="Arial"/>
      <family val="2"/>
    </font>
    <font>
      <b/>
      <u val="single"/>
      <sz val="8"/>
      <name val="Arial"/>
      <family val="2"/>
    </font>
    <font>
      <b/>
      <i/>
      <u val="single"/>
      <sz val="8"/>
      <name val="Arial"/>
      <family val="2"/>
    </font>
    <font>
      <sz val="10"/>
      <name val="MS Sans Serif"/>
      <family val="2"/>
    </font>
    <font>
      <i/>
      <sz val="8"/>
      <name val="Arial"/>
      <family val="2"/>
    </font>
    <font>
      <b/>
      <u val="single"/>
      <sz val="10"/>
      <name val="Arial"/>
      <family val="2"/>
    </font>
    <font>
      <sz val="14"/>
      <name val="Arial"/>
      <family val="2"/>
    </font>
    <font>
      <sz val="12"/>
      <name val="Arial"/>
      <family val="2"/>
    </font>
    <font>
      <sz val="10"/>
      <color indexed="10"/>
      <name val="Arial"/>
      <family val="2"/>
    </font>
    <font>
      <b/>
      <sz val="10"/>
      <color indexed="10"/>
      <name val="Arial"/>
      <family val="2"/>
    </font>
    <font>
      <b/>
      <u val="single"/>
      <sz val="12"/>
      <name val="Arial"/>
      <family val="2"/>
    </font>
    <font>
      <sz val="8"/>
      <color indexed="10"/>
      <name val="Arial"/>
      <family val="2"/>
    </font>
    <font>
      <b/>
      <sz val="8"/>
      <color indexed="10"/>
      <name val="Arial"/>
      <family val="2"/>
    </font>
    <font>
      <b/>
      <sz val="11"/>
      <name val="Arial"/>
      <family val="2"/>
    </font>
    <font>
      <b/>
      <sz val="11"/>
      <color indexed="10"/>
      <name val="Arial"/>
      <family val="2"/>
    </font>
    <font>
      <sz val="11"/>
      <name val="Symbol"/>
      <family val="1"/>
    </font>
    <font>
      <b/>
      <sz val="16"/>
      <name val="Arial"/>
      <family val="2"/>
    </font>
    <font>
      <sz val="16"/>
      <name val="Arial"/>
      <family val="2"/>
    </font>
    <font>
      <sz val="16"/>
      <color indexed="10"/>
      <name val="Arial"/>
      <family val="2"/>
    </font>
    <font>
      <u val="single"/>
      <sz val="10"/>
      <name val="Arial"/>
      <family val="2"/>
    </font>
    <font>
      <b/>
      <i/>
      <sz val="16"/>
      <name val="Arial"/>
      <family val="2"/>
    </font>
    <font>
      <b/>
      <u val="single"/>
      <sz val="16"/>
      <name val="Arial"/>
      <family val="2"/>
    </font>
    <font>
      <u val="single"/>
      <sz val="16"/>
      <name val="Arial"/>
      <family val="2"/>
    </font>
    <font>
      <i/>
      <sz val="16"/>
      <name val="Arial"/>
      <family val="2"/>
    </font>
    <font>
      <b/>
      <sz val="18"/>
      <name val="Arial"/>
      <family val="2"/>
    </font>
    <font>
      <sz val="8"/>
      <name val="Book Antiqua"/>
      <family val="2"/>
    </font>
    <font>
      <u val="single"/>
      <sz val="7.5"/>
      <color indexed="25"/>
      <name val="Arial"/>
      <family val="2"/>
    </font>
    <font>
      <u val="single"/>
      <sz val="7.5"/>
      <color indexed="18"/>
      <name val="Arial"/>
      <family val="2"/>
    </font>
    <font>
      <sz val="11"/>
      <name val="Book Antiqua"/>
      <family val="2"/>
    </font>
    <font>
      <sz val="11"/>
      <color indexed="8"/>
      <name val="Arial"/>
      <family val="2"/>
    </font>
    <font>
      <sz val="9"/>
      <color indexed="8"/>
      <name val="Book Antiqua"/>
      <family val="2"/>
    </font>
    <font>
      <sz val="8"/>
      <name val="Tahoma"/>
      <family val="2"/>
    </font>
    <font>
      <u val="single"/>
      <sz val="7.5"/>
      <color theme="11"/>
      <name val="Arial"/>
      <family val="2"/>
    </font>
    <font>
      <u val="single"/>
      <sz val="7.5"/>
      <color theme="10"/>
      <name val="Arial"/>
      <family val="2"/>
    </font>
    <font>
      <sz val="11"/>
      <color theme="1"/>
      <name val="Book Antiqua"/>
      <family val="2"/>
    </font>
    <font>
      <sz val="11"/>
      <color theme="1"/>
      <name val="Arial"/>
      <family val="2"/>
    </font>
    <font>
      <sz val="9"/>
      <color theme="1"/>
      <name val="Book Antiqu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8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medium"/>
    </border>
    <border>
      <left/>
      <right style="medium"/>
      <top/>
      <bottom/>
    </border>
    <border>
      <left style="medium"/>
      <right style="medium"/>
      <top style="medium"/>
      <bottom/>
    </border>
    <border>
      <left style="medium"/>
      <right style="medium"/>
      <top/>
      <bottom style="medium"/>
    </border>
    <border>
      <left/>
      <right/>
      <top/>
      <bottom style="double"/>
    </border>
    <border>
      <left/>
      <right/>
      <top style="medium"/>
      <bottom style="double"/>
    </border>
    <border>
      <left/>
      <right style="medium"/>
      <top/>
      <bottom style="medium"/>
    </border>
    <border>
      <left/>
      <right/>
      <top style="double"/>
      <bottom/>
    </border>
    <border>
      <left/>
      <right/>
      <top style="thin"/>
      <bottom style="double"/>
    </border>
    <border>
      <left/>
      <right/>
      <top style="medium"/>
      <bottom/>
    </border>
    <border>
      <left style="medium"/>
      <right/>
      <top style="medium"/>
      <bottom/>
    </border>
    <border>
      <left/>
      <right style="medium"/>
      <top style="medium"/>
      <bottom/>
    </border>
    <border>
      <left style="medium"/>
      <right/>
      <top/>
      <bottom/>
    </border>
    <border>
      <left style="medium"/>
      <right/>
      <top/>
      <bottom style="medium"/>
    </border>
    <border>
      <left style="thin"/>
      <right style="thin"/>
      <top/>
      <bottom/>
    </border>
    <border>
      <left style="thin"/>
      <right style="thin"/>
      <top/>
      <bottom style="thin"/>
    </border>
    <border>
      <left style="thin"/>
      <right style="thin"/>
      <top/>
      <bottom style="medium"/>
    </border>
    <border>
      <left style="medium"/>
      <right style="medium"/>
      <top/>
      <bottom/>
    </border>
    <border>
      <left style="thin"/>
      <right style="thin"/>
      <top style="thin"/>
      <bottom style="double"/>
    </border>
    <border>
      <left style="thin"/>
      <right style="thin"/>
      <top style="thin"/>
      <bottom/>
    </border>
    <border>
      <left/>
      <right style="thin"/>
      <top style="thin"/>
      <bottom style="double"/>
    </border>
    <border>
      <left style="medium"/>
      <right style="medium"/>
      <top style="medium"/>
      <bottom style="medium"/>
    </border>
    <border>
      <left style="thin"/>
      <right style="medium"/>
      <top/>
      <bottom/>
    </border>
    <border>
      <left style="thin"/>
      <right style="medium"/>
      <top style="thin"/>
      <bottom/>
    </border>
    <border>
      <left style="thin"/>
      <right/>
      <top/>
      <bottom/>
    </border>
    <border>
      <left style="thin"/>
      <right style="thin"/>
      <top style="medium"/>
      <bottom/>
    </border>
    <border>
      <left style="thin"/>
      <right/>
      <top style="medium"/>
      <bottom/>
    </border>
    <border>
      <left style="thin"/>
      <right/>
      <top/>
      <bottom style="medium"/>
    </border>
    <border>
      <left style="thin"/>
      <right style="medium"/>
      <top/>
      <bottom style="thin"/>
    </border>
    <border>
      <left/>
      <right style="thin"/>
      <top/>
      <bottom/>
    </border>
    <border>
      <left style="thin"/>
      <right>
        <color indexed="63"/>
      </right>
      <top style="thin"/>
      <bottom style="double"/>
    </border>
    <border>
      <left style="thin"/>
      <right style="medium"/>
      <top/>
      <bottom style="medium"/>
    </border>
    <border>
      <left style="medium"/>
      <right style="thin"/>
      <top style="thin"/>
      <bottom style="double"/>
    </border>
    <border>
      <left/>
      <right/>
      <top/>
      <bottom style="thin"/>
    </border>
    <border>
      <left/>
      <right/>
      <top style="thin"/>
      <bottom/>
    </border>
    <border>
      <left style="thin"/>
      <right/>
      <top style="thin"/>
      <bottom/>
    </border>
    <border>
      <left style="thin"/>
      <right style="thin"/>
      <top>
        <color indexed="63"/>
      </top>
      <bottom style="double"/>
    </border>
    <border>
      <left style="thin"/>
      <right style="medium"/>
      <top style="medium"/>
      <bottom/>
    </border>
    <border>
      <left style="thin"/>
      <right style="medium"/>
      <top>
        <color indexed="63"/>
      </top>
      <bottom style="double"/>
    </border>
    <border>
      <left style="thin"/>
      <right style="medium"/>
      <top style="thin"/>
      <bottom style="double"/>
    </border>
    <border>
      <left style="medium"/>
      <right style="thin"/>
      <top style="medium"/>
      <bottom/>
    </border>
    <border>
      <left style="medium"/>
      <right style="thin"/>
      <top/>
      <bottom/>
    </border>
    <border>
      <left style="medium"/>
      <right style="thin"/>
      <top>
        <color indexed="63"/>
      </top>
      <bottom style="medium"/>
    </border>
    <border>
      <left style="thin"/>
      <right style="thin"/>
      <top style="double"/>
      <bottom style="double"/>
    </border>
    <border>
      <left style="thin"/>
      <right>
        <color indexed="63"/>
      </right>
      <top style="double"/>
      <bottom style="double"/>
    </border>
    <border>
      <left style="thin"/>
      <right style="thin"/>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style="medium"/>
      <right style="thin"/>
      <top/>
      <bottom style="thin"/>
    </border>
    <border>
      <left/>
      <right style="thin"/>
      <top style="thin"/>
      <bottom style="medium"/>
    </border>
    <border>
      <left/>
      <right/>
      <top style="thin"/>
      <bottom style="medium"/>
    </border>
    <border>
      <left style="medium"/>
      <right style="thin"/>
      <top style="medium"/>
      <bottom style="medium"/>
    </border>
    <border>
      <left style="thin"/>
      <right style="thin"/>
      <top style="medium"/>
      <bottom style="medium"/>
    </border>
    <border>
      <left style="thin"/>
      <right style="thin"/>
      <top style="thin"/>
      <bottom style="thin"/>
    </border>
    <border>
      <left style="thin"/>
      <right>
        <color indexed="63"/>
      </right>
      <top style="thin"/>
      <bottom style="thin"/>
    </border>
    <border>
      <left style="thin"/>
      <right style="thin"/>
      <top style="medium"/>
      <bottom style="thin"/>
    </border>
    <border>
      <left>
        <color indexed="63"/>
      </left>
      <right style="medium"/>
      <top style="thin"/>
      <bottom style="thin"/>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style="thin"/>
      <right style="medium"/>
      <top style="thin"/>
      <bottom style="thin"/>
    </border>
    <border>
      <left style="medium"/>
      <right style="thin"/>
      <top style="thin"/>
      <bottom/>
    </border>
    <border>
      <left>
        <color indexed="63"/>
      </left>
      <right style="thin"/>
      <top style="medium"/>
      <bottom>
        <color indexed="63"/>
      </bottom>
    </border>
    <border>
      <left>
        <color indexed="63"/>
      </left>
      <right style="thin"/>
      <top>
        <color indexed="63"/>
      </top>
      <bottom style="medium"/>
    </border>
    <border>
      <left style="medium"/>
      <right style="medium"/>
      <top style="thin"/>
      <bottom style="double"/>
    </border>
    <border>
      <left/>
      <right style="medium"/>
      <top style="medium"/>
      <bottom style="medium"/>
    </border>
    <border>
      <left style="thin"/>
      <right/>
      <top style="medium"/>
      <bottom style="thin"/>
    </border>
    <border>
      <left/>
      <right/>
      <top style="medium"/>
      <bottom style="thin"/>
    </border>
    <border>
      <left/>
      <right style="thin"/>
      <top style="medium"/>
      <bottom style="thin"/>
    </border>
    <border>
      <left style="medium"/>
      <right/>
      <top style="medium"/>
      <bottom style="thin"/>
    </border>
    <border>
      <left/>
      <right style="medium"/>
      <top style="medium"/>
      <bottom style="thin"/>
    </border>
    <border>
      <left style="thin"/>
      <right style="medium"/>
      <top style="medium"/>
      <bottom style="medium"/>
    </border>
  </borders>
  <cellStyleXfs count="43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9"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0"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30" fillId="0" borderId="0">
      <alignment/>
      <protection/>
    </xf>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1353">
    <xf numFmtId="0" fontId="0" fillId="0" borderId="0" xfId="0" applyAlignment="1">
      <alignment/>
    </xf>
    <xf numFmtId="3" fontId="0" fillId="0" borderId="0" xfId="0" applyNumberFormat="1" applyAlignment="1">
      <alignment/>
    </xf>
    <xf numFmtId="0" fontId="0" fillId="0" borderId="0" xfId="0" applyBorder="1" applyAlignment="1">
      <alignment/>
    </xf>
    <xf numFmtId="3" fontId="0" fillId="0" borderId="0" xfId="0" applyNumberFormat="1" applyBorder="1" applyAlignment="1">
      <alignment/>
    </xf>
    <xf numFmtId="0" fontId="2" fillId="0" borderId="0" xfId="0" applyFont="1" applyFill="1" applyBorder="1" applyAlignment="1">
      <alignment/>
    </xf>
    <xf numFmtId="173" fontId="0" fillId="0" borderId="0" xfId="0" applyNumberFormat="1" applyAlignment="1">
      <alignment/>
    </xf>
    <xf numFmtId="4" fontId="0" fillId="0" borderId="0" xfId="0" applyNumberFormat="1" applyAlignment="1">
      <alignment/>
    </xf>
    <xf numFmtId="0" fontId="24" fillId="0" borderId="0" xfId="0" applyFont="1" applyAlignment="1">
      <alignment horizontal="center"/>
    </xf>
    <xf numFmtId="0" fontId="20" fillId="0" borderId="0" xfId="0" applyFont="1" applyAlignment="1">
      <alignment/>
    </xf>
    <xf numFmtId="0" fontId="20" fillId="0" borderId="10" xfId="0" applyFont="1" applyBorder="1" applyAlignment="1">
      <alignment/>
    </xf>
    <xf numFmtId="0" fontId="24" fillId="0" borderId="0" xfId="0" applyFont="1" applyAlignment="1">
      <alignment/>
    </xf>
    <xf numFmtId="0" fontId="20" fillId="0" borderId="0" xfId="0" applyFont="1" applyAlignment="1">
      <alignment/>
    </xf>
    <xf numFmtId="0" fontId="24" fillId="0" borderId="0" xfId="0" applyFont="1" applyAlignment="1">
      <alignment horizontal="right"/>
    </xf>
    <xf numFmtId="0" fontId="20" fillId="0" borderId="0" xfId="0" applyFont="1" applyFill="1" applyAlignment="1">
      <alignment/>
    </xf>
    <xf numFmtId="0" fontId="25" fillId="0" borderId="0" xfId="0" applyFont="1" applyAlignment="1">
      <alignment wrapText="1"/>
    </xf>
    <xf numFmtId="0" fontId="26" fillId="0" borderId="0" xfId="0" applyFont="1" applyAlignment="1">
      <alignment/>
    </xf>
    <xf numFmtId="0" fontId="24" fillId="0" borderId="0" xfId="0" applyFont="1" applyAlignment="1">
      <alignment wrapText="1"/>
    </xf>
    <xf numFmtId="0" fontId="20" fillId="0" borderId="0" xfId="0" applyFont="1" applyAlignment="1">
      <alignment wrapText="1"/>
    </xf>
    <xf numFmtId="0" fontId="20" fillId="0" borderId="0" xfId="0" applyFont="1" applyAlignment="1">
      <alignment horizontal="left"/>
    </xf>
    <xf numFmtId="0" fontId="20" fillId="0" borderId="10" xfId="0" applyFont="1" applyBorder="1" applyAlignment="1">
      <alignment horizontal="left"/>
    </xf>
    <xf numFmtId="0" fontId="24" fillId="0" borderId="10" xfId="0" applyFont="1" applyBorder="1" applyAlignment="1">
      <alignment horizontal="center"/>
    </xf>
    <xf numFmtId="0" fontId="24" fillId="0" borderId="0" xfId="0" applyFont="1" applyAlignment="1">
      <alignment horizontal="left" indent="1"/>
    </xf>
    <xf numFmtId="0" fontId="20" fillId="0" borderId="0" xfId="0" applyFont="1" applyAlignment="1">
      <alignment horizontal="left" indent="1"/>
    </xf>
    <xf numFmtId="3" fontId="20" fillId="0" borderId="0" xfId="0" applyNumberFormat="1" applyFont="1" applyAlignment="1">
      <alignment horizontal="right"/>
    </xf>
    <xf numFmtId="0" fontId="20" fillId="0" borderId="10" xfId="0" applyFont="1" applyBorder="1" applyAlignment="1">
      <alignment horizontal="right"/>
    </xf>
    <xf numFmtId="0" fontId="20" fillId="0" borderId="0" xfId="0" applyFont="1" applyAlignment="1">
      <alignment horizontal="right"/>
    </xf>
    <xf numFmtId="3" fontId="20" fillId="0" borderId="10" xfId="0" applyNumberFormat="1" applyFont="1" applyBorder="1" applyAlignment="1">
      <alignment horizontal="right"/>
    </xf>
    <xf numFmtId="3" fontId="20" fillId="0" borderId="0" xfId="0" applyNumberFormat="1" applyFont="1" applyAlignment="1">
      <alignment/>
    </xf>
    <xf numFmtId="0" fontId="20" fillId="0" borderId="11" xfId="0" applyFont="1" applyBorder="1" applyAlignment="1">
      <alignment/>
    </xf>
    <xf numFmtId="3" fontId="20" fillId="0" borderId="12" xfId="0" applyNumberFormat="1" applyFont="1" applyBorder="1" applyAlignment="1">
      <alignment horizontal="right"/>
    </xf>
    <xf numFmtId="3" fontId="20" fillId="0" borderId="11" xfId="0" applyNumberFormat="1" applyFont="1" applyBorder="1" applyAlignment="1">
      <alignment/>
    </xf>
    <xf numFmtId="3" fontId="20" fillId="0" borderId="13" xfId="0" applyNumberFormat="1" applyFont="1" applyBorder="1" applyAlignment="1">
      <alignment horizontal="right"/>
    </xf>
    <xf numFmtId="3" fontId="24" fillId="0" borderId="14" xfId="0" applyNumberFormat="1" applyFont="1" applyBorder="1" applyAlignment="1">
      <alignment horizontal="right"/>
    </xf>
    <xf numFmtId="0" fontId="24" fillId="0" borderId="0" xfId="0" applyFont="1" applyAlignment="1">
      <alignment horizontal="left"/>
    </xf>
    <xf numFmtId="173" fontId="20" fillId="0" borderId="0" xfId="0" applyNumberFormat="1" applyFont="1" applyAlignment="1">
      <alignment horizontal="right"/>
    </xf>
    <xf numFmtId="173" fontId="20" fillId="0" borderId="0" xfId="0" applyNumberFormat="1" applyFont="1" applyAlignment="1">
      <alignment/>
    </xf>
    <xf numFmtId="173" fontId="24" fillId="0" borderId="15" xfId="0" applyNumberFormat="1" applyFont="1" applyBorder="1" applyAlignment="1">
      <alignment horizontal="right"/>
    </xf>
    <xf numFmtId="173" fontId="24" fillId="0" borderId="0" xfId="0" applyNumberFormat="1" applyFont="1" applyAlignment="1">
      <alignment/>
    </xf>
    <xf numFmtId="0" fontId="20" fillId="0" borderId="0" xfId="0" applyFont="1" applyAlignment="1">
      <alignment horizontal="left" wrapText="1"/>
    </xf>
    <xf numFmtId="0" fontId="20" fillId="0" borderId="0" xfId="0" applyFont="1" applyAlignment="1">
      <alignment horizontal="left" wrapText="1" indent="1"/>
    </xf>
    <xf numFmtId="0" fontId="24" fillId="0" borderId="0" xfId="0" applyFont="1" applyAlignment="1">
      <alignment horizontal="left" wrapText="1" indent="1"/>
    </xf>
    <xf numFmtId="3" fontId="24" fillId="0" borderId="0" xfId="0" applyNumberFormat="1" applyFont="1" applyAlignment="1">
      <alignment/>
    </xf>
    <xf numFmtId="0" fontId="24" fillId="0" borderId="0" xfId="0" applyFont="1" applyAlignment="1">
      <alignment horizontal="left" wrapText="1"/>
    </xf>
    <xf numFmtId="3" fontId="20" fillId="0" borderId="10" xfId="0" applyNumberFormat="1" applyFont="1" applyBorder="1" applyAlignment="1">
      <alignment/>
    </xf>
    <xf numFmtId="173" fontId="24" fillId="0" borderId="14" xfId="0" applyNumberFormat="1" applyFont="1" applyBorder="1" applyAlignment="1">
      <alignment horizontal="right"/>
    </xf>
    <xf numFmtId="0" fontId="0" fillId="0" borderId="0" xfId="0" applyAlignment="1">
      <alignment horizontal="left"/>
    </xf>
    <xf numFmtId="3" fontId="24" fillId="0" borderId="0" xfId="0" applyNumberFormat="1" applyFont="1" applyBorder="1" applyAlignment="1">
      <alignment horizontal="right"/>
    </xf>
    <xf numFmtId="3" fontId="20" fillId="0" borderId="11" xfId="0" applyNumberFormat="1" applyFont="1" applyBorder="1" applyAlignment="1">
      <alignment horizontal="right"/>
    </xf>
    <xf numFmtId="0" fontId="20" fillId="0" borderId="0" xfId="0" applyFont="1" applyAlignment="1">
      <alignment horizontal="left"/>
    </xf>
    <xf numFmtId="3" fontId="20" fillId="0" borderId="16" xfId="0" applyNumberFormat="1" applyFont="1" applyBorder="1" applyAlignment="1">
      <alignment horizontal="right"/>
    </xf>
    <xf numFmtId="0" fontId="27" fillId="0" borderId="0" xfId="0" applyFont="1" applyAlignment="1">
      <alignment horizontal="left" wrapText="1"/>
    </xf>
    <xf numFmtId="3" fontId="24" fillId="0" borderId="0" xfId="0" applyNumberFormat="1" applyFont="1" applyAlignment="1">
      <alignment horizontal="right"/>
    </xf>
    <xf numFmtId="3" fontId="24" fillId="0" borderId="17" xfId="0" applyNumberFormat="1" applyFont="1" applyBorder="1" applyAlignment="1">
      <alignment/>
    </xf>
    <xf numFmtId="3" fontId="24" fillId="0" borderId="0" xfId="0" applyNumberFormat="1" applyFont="1" applyAlignment="1">
      <alignment/>
    </xf>
    <xf numFmtId="0" fontId="28" fillId="0" borderId="0" xfId="0" applyFont="1" applyAlignment="1">
      <alignment horizontal="left" wrapText="1"/>
    </xf>
    <xf numFmtId="3" fontId="20" fillId="0" borderId="0" xfId="0" applyNumberFormat="1" applyFont="1" applyAlignment="1">
      <alignment wrapText="1"/>
    </xf>
    <xf numFmtId="3" fontId="20" fillId="0" borderId="0" xfId="0" applyNumberFormat="1" applyFont="1" applyAlignment="1">
      <alignment horizontal="left" wrapText="1"/>
    </xf>
    <xf numFmtId="3" fontId="20" fillId="0" borderId="0" xfId="0" applyNumberFormat="1" applyFont="1" applyBorder="1" applyAlignment="1">
      <alignment horizontal="right"/>
    </xf>
    <xf numFmtId="3" fontId="20" fillId="0" borderId="0" xfId="0" applyNumberFormat="1" applyFont="1" applyBorder="1" applyAlignment="1">
      <alignment/>
    </xf>
    <xf numFmtId="0" fontId="24" fillId="0" borderId="0" xfId="0" applyFont="1" applyAlignment="1">
      <alignment horizontal="right" wrapText="1"/>
    </xf>
    <xf numFmtId="3" fontId="24" fillId="0" borderId="0" xfId="0" applyNumberFormat="1" applyFont="1" applyBorder="1" applyAlignment="1">
      <alignment/>
    </xf>
    <xf numFmtId="3" fontId="24" fillId="0" borderId="18" xfId="0" applyNumberFormat="1" applyFont="1" applyBorder="1" applyAlignment="1">
      <alignment horizontal="right"/>
    </xf>
    <xf numFmtId="3" fontId="24" fillId="0" borderId="18" xfId="0" applyNumberFormat="1" applyFont="1" applyBorder="1" applyAlignment="1">
      <alignment/>
    </xf>
    <xf numFmtId="3" fontId="24" fillId="0" borderId="18" xfId="0" applyNumberFormat="1" applyFont="1" applyBorder="1" applyAlignment="1">
      <alignment/>
    </xf>
    <xf numFmtId="3" fontId="20" fillId="0" borderId="0" xfId="0" applyNumberFormat="1" applyFont="1" applyAlignment="1">
      <alignment/>
    </xf>
    <xf numFmtId="3" fontId="20" fillId="0" borderId="0" xfId="0" applyNumberFormat="1" applyFont="1" applyAlignment="1">
      <alignment/>
    </xf>
    <xf numFmtId="0" fontId="20" fillId="0" borderId="0" xfId="0" applyFont="1" applyBorder="1" applyAlignment="1">
      <alignment/>
    </xf>
    <xf numFmtId="4" fontId="20" fillId="0" borderId="0" xfId="0" applyNumberFormat="1" applyFont="1" applyAlignment="1">
      <alignment/>
    </xf>
    <xf numFmtId="0" fontId="29" fillId="0" borderId="0" xfId="0" applyFont="1" applyAlignment="1">
      <alignment horizontal="left" wrapText="1"/>
    </xf>
    <xf numFmtId="4" fontId="20" fillId="0" borderId="0" xfId="0" applyNumberFormat="1" applyFont="1" applyAlignment="1">
      <alignment horizontal="right"/>
    </xf>
    <xf numFmtId="0" fontId="24" fillId="0" borderId="0" xfId="0" applyFont="1" applyAlignment="1">
      <alignment/>
    </xf>
    <xf numFmtId="0" fontId="24" fillId="0" borderId="0" xfId="0" applyFont="1" applyBorder="1" applyAlignment="1">
      <alignment/>
    </xf>
    <xf numFmtId="3" fontId="20" fillId="0" borderId="14" xfId="0" applyNumberFormat="1" applyFont="1" applyBorder="1" applyAlignment="1">
      <alignment horizontal="right"/>
    </xf>
    <xf numFmtId="0" fontId="24" fillId="0" borderId="0" xfId="0" applyFont="1" applyFill="1" applyAlignment="1">
      <alignment horizontal="left" wrapText="1"/>
    </xf>
    <xf numFmtId="4" fontId="24" fillId="0" borderId="10" xfId="0" applyNumberFormat="1" applyFont="1" applyBorder="1" applyAlignment="1">
      <alignment horizontal="right"/>
    </xf>
    <xf numFmtId="4" fontId="24" fillId="0" borderId="0" xfId="0" applyNumberFormat="1" applyFont="1" applyAlignment="1">
      <alignment/>
    </xf>
    <xf numFmtId="0" fontId="20" fillId="0" borderId="0" xfId="0" applyFont="1" applyFill="1" applyAlignment="1">
      <alignment/>
    </xf>
    <xf numFmtId="4" fontId="24" fillId="0" borderId="14" xfId="0" applyNumberFormat="1" applyFont="1" applyFill="1" applyBorder="1" applyAlignment="1">
      <alignment horizontal="right"/>
    </xf>
    <xf numFmtId="4" fontId="20" fillId="0" borderId="0" xfId="0" applyNumberFormat="1" applyFont="1" applyFill="1" applyAlignment="1">
      <alignment/>
    </xf>
    <xf numFmtId="4" fontId="24" fillId="0" borderId="15" xfId="0" applyNumberFormat="1" applyFont="1" applyBorder="1" applyAlignment="1">
      <alignment horizontal="right"/>
    </xf>
    <xf numFmtId="4" fontId="24" fillId="0" borderId="0" xfId="0" applyNumberFormat="1" applyFont="1" applyBorder="1" applyAlignment="1">
      <alignment horizontal="right"/>
    </xf>
    <xf numFmtId="0" fontId="25" fillId="0" borderId="0" xfId="0" applyFont="1" applyAlignment="1">
      <alignment horizontal="left" wrapText="1"/>
    </xf>
    <xf numFmtId="0" fontId="25" fillId="0" borderId="0" xfId="0" applyFont="1" applyBorder="1" applyAlignment="1">
      <alignment wrapText="1"/>
    </xf>
    <xf numFmtId="3" fontId="20" fillId="0" borderId="10" xfId="0" applyNumberFormat="1" applyFont="1" applyBorder="1" applyAlignment="1">
      <alignment/>
    </xf>
    <xf numFmtId="3" fontId="24" fillId="0" borderId="15" xfId="0" applyNumberFormat="1" applyFont="1" applyBorder="1" applyAlignment="1">
      <alignment/>
    </xf>
    <xf numFmtId="3" fontId="20" fillId="0" borderId="17" xfId="0" applyNumberFormat="1" applyFont="1" applyBorder="1" applyAlignment="1">
      <alignment/>
    </xf>
    <xf numFmtId="3" fontId="29" fillId="0" borderId="0" xfId="0" applyNumberFormat="1" applyFont="1" applyAlignment="1">
      <alignment/>
    </xf>
    <xf numFmtId="3" fontId="0" fillId="0" borderId="0" xfId="0" applyNumberFormat="1" applyFont="1" applyAlignment="1">
      <alignment/>
    </xf>
    <xf numFmtId="3" fontId="20" fillId="0" borderId="0" xfId="0" applyNumberFormat="1" applyFont="1" applyBorder="1" applyAlignment="1">
      <alignment/>
    </xf>
    <xf numFmtId="3" fontId="0" fillId="0" borderId="0" xfId="0" applyNumberFormat="1" applyFont="1" applyBorder="1" applyAlignment="1">
      <alignment/>
    </xf>
    <xf numFmtId="3" fontId="24" fillId="0" borderId="15" xfId="0" applyNumberFormat="1" applyFont="1" applyBorder="1" applyAlignment="1">
      <alignment/>
    </xf>
    <xf numFmtId="3" fontId="25" fillId="0" borderId="0" xfId="0" applyNumberFormat="1" applyFont="1" applyAlignment="1">
      <alignment wrapText="1"/>
    </xf>
    <xf numFmtId="0" fontId="20" fillId="0" borderId="0" xfId="388" applyFont="1">
      <alignment/>
      <protection/>
    </xf>
    <xf numFmtId="3" fontId="20" fillId="0" borderId="0" xfId="388" applyNumberFormat="1" applyFont="1">
      <alignment/>
      <protection/>
    </xf>
    <xf numFmtId="3" fontId="20" fillId="0" borderId="10" xfId="388" applyNumberFormat="1" applyFont="1" applyBorder="1">
      <alignment/>
      <protection/>
    </xf>
    <xf numFmtId="0" fontId="20" fillId="0" borderId="10" xfId="0" applyFont="1" applyBorder="1" applyAlignment="1">
      <alignment/>
    </xf>
    <xf numFmtId="0" fontId="20" fillId="0" borderId="14" xfId="0" applyFont="1" applyBorder="1" applyAlignment="1">
      <alignment horizontal="right"/>
    </xf>
    <xf numFmtId="3" fontId="20" fillId="0" borderId="15" xfId="0" applyNumberFormat="1" applyFont="1" applyBorder="1" applyAlignment="1">
      <alignment/>
    </xf>
    <xf numFmtId="0" fontId="24" fillId="0" borderId="15" xfId="0" applyFont="1" applyBorder="1" applyAlignment="1">
      <alignment/>
    </xf>
    <xf numFmtId="0" fontId="20" fillId="0" borderId="17" xfId="0" applyFont="1" applyBorder="1" applyAlignment="1">
      <alignment/>
    </xf>
    <xf numFmtId="0" fontId="28" fillId="0" borderId="0" xfId="0" applyFont="1" applyBorder="1" applyAlignment="1">
      <alignment/>
    </xf>
    <xf numFmtId="0" fontId="28" fillId="0" borderId="0" xfId="0" applyFont="1" applyAlignment="1">
      <alignment/>
    </xf>
    <xf numFmtId="3" fontId="28" fillId="0" borderId="0" xfId="0" applyNumberFormat="1" applyFont="1" applyAlignment="1">
      <alignment horizontal="right"/>
    </xf>
    <xf numFmtId="0" fontId="24" fillId="0" borderId="0" xfId="0" applyFont="1" applyBorder="1" applyAlignment="1">
      <alignment/>
    </xf>
    <xf numFmtId="15" fontId="24" fillId="0" borderId="0" xfId="0" applyNumberFormat="1" applyFont="1" applyAlignment="1">
      <alignment horizontal="left" wrapText="1"/>
    </xf>
    <xf numFmtId="0" fontId="20" fillId="0" borderId="0" xfId="0" applyFont="1" applyBorder="1" applyAlignment="1">
      <alignment/>
    </xf>
    <xf numFmtId="0" fontId="24" fillId="0" borderId="17" xfId="0" applyFont="1" applyBorder="1" applyAlignment="1">
      <alignment/>
    </xf>
    <xf numFmtId="3" fontId="24" fillId="0" borderId="19" xfId="0" applyNumberFormat="1" applyFont="1" applyBorder="1" applyAlignment="1">
      <alignment/>
    </xf>
    <xf numFmtId="0" fontId="24" fillId="0" borderId="19" xfId="0" applyFont="1" applyBorder="1" applyAlignment="1">
      <alignment/>
    </xf>
    <xf numFmtId="0" fontId="28" fillId="0" borderId="0" xfId="0" applyFont="1" applyAlignment="1">
      <alignment vertical="top"/>
    </xf>
    <xf numFmtId="0" fontId="24" fillId="0" borderId="0" xfId="0" applyFont="1" applyAlignment="1">
      <alignment horizontal="center" vertical="top"/>
    </xf>
    <xf numFmtId="0" fontId="28" fillId="0" borderId="0" xfId="0" applyFont="1" applyAlignment="1">
      <alignment horizontal="center" vertical="top"/>
    </xf>
    <xf numFmtId="3" fontId="24" fillId="0" borderId="14" xfId="0" applyNumberFormat="1" applyFont="1" applyBorder="1" applyAlignment="1">
      <alignment/>
    </xf>
    <xf numFmtId="3" fontId="20" fillId="0" borderId="20" xfId="0" applyNumberFormat="1" applyFont="1" applyBorder="1" applyAlignment="1">
      <alignment/>
    </xf>
    <xf numFmtId="3" fontId="20" fillId="0" borderId="19" xfId="0" applyNumberFormat="1" applyFont="1" applyBorder="1" applyAlignment="1">
      <alignment/>
    </xf>
    <xf numFmtId="3" fontId="20" fillId="0" borderId="21" xfId="0" applyNumberFormat="1" applyFont="1" applyBorder="1" applyAlignment="1">
      <alignment horizontal="right"/>
    </xf>
    <xf numFmtId="3" fontId="20" fillId="0" borderId="22" xfId="0" applyNumberFormat="1" applyFont="1" applyBorder="1" applyAlignment="1">
      <alignment/>
    </xf>
    <xf numFmtId="3" fontId="20" fillId="0" borderId="23" xfId="0" applyNumberFormat="1" applyFont="1" applyBorder="1" applyAlignment="1">
      <alignment/>
    </xf>
    <xf numFmtId="0" fontId="20" fillId="0" borderId="0" xfId="0" applyFont="1" applyBorder="1" applyAlignment="1">
      <alignment horizontal="right"/>
    </xf>
    <xf numFmtId="0" fontId="20" fillId="0" borderId="20" xfId="0" applyFont="1" applyBorder="1" applyAlignment="1">
      <alignment/>
    </xf>
    <xf numFmtId="0" fontId="20" fillId="0" borderId="19" xfId="0" applyFont="1" applyBorder="1" applyAlignment="1">
      <alignment/>
    </xf>
    <xf numFmtId="0" fontId="20" fillId="0" borderId="21" xfId="0" applyFont="1" applyBorder="1" applyAlignment="1">
      <alignment horizontal="right"/>
    </xf>
    <xf numFmtId="0" fontId="20" fillId="0" borderId="22" xfId="0" applyFont="1" applyBorder="1" applyAlignment="1">
      <alignment/>
    </xf>
    <xf numFmtId="0" fontId="20" fillId="0" borderId="11" xfId="0" applyFont="1" applyBorder="1" applyAlignment="1">
      <alignment horizontal="right"/>
    </xf>
    <xf numFmtId="0" fontId="20" fillId="0" borderId="23" xfId="0" applyFont="1" applyBorder="1" applyAlignment="1">
      <alignment/>
    </xf>
    <xf numFmtId="0" fontId="20" fillId="0" borderId="16" xfId="0" applyFont="1" applyBorder="1" applyAlignment="1">
      <alignment horizontal="right"/>
    </xf>
    <xf numFmtId="0" fontId="0" fillId="0" borderId="0" xfId="0" applyFont="1" applyAlignment="1">
      <alignment/>
    </xf>
    <xf numFmtId="0" fontId="0" fillId="0" borderId="0" xfId="0" applyFont="1" applyAlignment="1">
      <alignment wrapText="1"/>
    </xf>
    <xf numFmtId="0" fontId="27" fillId="0" borderId="0" xfId="0" applyFont="1" applyAlignment="1">
      <alignment/>
    </xf>
    <xf numFmtId="0" fontId="24" fillId="0" borderId="0" xfId="0" applyFont="1" applyAlignment="1">
      <alignment horizontal="left" indent="2"/>
    </xf>
    <xf numFmtId="0" fontId="20" fillId="0" borderId="0" xfId="0" applyFont="1" applyAlignment="1">
      <alignment horizontal="left" indent="4"/>
    </xf>
    <xf numFmtId="0" fontId="24" fillId="0" borderId="0" xfId="0" applyFont="1" applyAlignment="1">
      <alignment horizontal="left" indent="4"/>
    </xf>
    <xf numFmtId="0" fontId="2" fillId="0" borderId="22" xfId="0" applyFont="1" applyFill="1" applyBorder="1" applyAlignment="1">
      <alignment/>
    </xf>
    <xf numFmtId="3" fontId="20" fillId="0" borderId="0" xfId="0" applyNumberFormat="1" applyFont="1" applyBorder="1" applyAlignment="1">
      <alignment/>
    </xf>
    <xf numFmtId="0" fontId="33" fillId="0" borderId="0" xfId="0" applyFont="1" applyBorder="1" applyAlignment="1">
      <alignment horizontal="center" vertical="top" wrapText="1"/>
    </xf>
    <xf numFmtId="0" fontId="34" fillId="0" borderId="0" xfId="0" applyFont="1" applyAlignment="1">
      <alignment horizontal="justify"/>
    </xf>
    <xf numFmtId="0" fontId="34" fillId="0" borderId="0" xfId="0" applyFont="1" applyAlignment="1">
      <alignment/>
    </xf>
    <xf numFmtId="0" fontId="21" fillId="0" borderId="0" xfId="0" applyFont="1" applyAlignment="1">
      <alignment/>
    </xf>
    <xf numFmtId="0" fontId="22" fillId="0" borderId="0" xfId="0" applyFont="1" applyAlignment="1">
      <alignment/>
    </xf>
    <xf numFmtId="0" fontId="21" fillId="0" borderId="0" xfId="0" applyFont="1" applyAlignment="1">
      <alignment/>
    </xf>
    <xf numFmtId="0" fontId="0" fillId="0" borderId="0" xfId="0" applyFont="1" applyFill="1" applyBorder="1" applyAlignment="1">
      <alignment/>
    </xf>
    <xf numFmtId="15" fontId="33" fillId="0" borderId="0" xfId="0" applyNumberFormat="1" applyFont="1" applyBorder="1" applyAlignment="1" quotePrefix="1">
      <alignment horizontal="center" vertical="top" wrapText="1"/>
    </xf>
    <xf numFmtId="0" fontId="2" fillId="0" borderId="0" xfId="0" applyFont="1" applyFill="1" applyAlignment="1">
      <alignment/>
    </xf>
    <xf numFmtId="0" fontId="0" fillId="0" borderId="0" xfId="0" applyFont="1" applyFill="1" applyAlignment="1">
      <alignment/>
    </xf>
    <xf numFmtId="174" fontId="0" fillId="0" borderId="24" xfId="0" applyNumberFormat="1" applyFont="1" applyFill="1" applyBorder="1" applyAlignment="1">
      <alignment/>
    </xf>
    <xf numFmtId="174" fontId="0" fillId="0" borderId="25" xfId="0" applyNumberFormat="1" applyFont="1" applyFill="1" applyBorder="1" applyAlignment="1">
      <alignment/>
    </xf>
    <xf numFmtId="0" fontId="0" fillId="0" borderId="22" xfId="0" applyFont="1" applyFill="1" applyBorder="1" applyAlignment="1">
      <alignment/>
    </xf>
    <xf numFmtId="3" fontId="0" fillId="0" borderId="0" xfId="0" applyNumberFormat="1" applyFont="1" applyFill="1" applyAlignment="1">
      <alignment/>
    </xf>
    <xf numFmtId="0" fontId="0" fillId="0" borderId="24" xfId="0" applyFont="1" applyFill="1" applyBorder="1" applyAlignment="1">
      <alignment horizontal="center"/>
    </xf>
    <xf numFmtId="171" fontId="0" fillId="0" borderId="0" xfId="0" applyNumberFormat="1" applyFont="1" applyFill="1" applyAlignment="1">
      <alignment/>
    </xf>
    <xf numFmtId="174" fontId="0" fillId="0" borderId="0" xfId="0" applyNumberFormat="1" applyFont="1" applyFill="1" applyAlignment="1">
      <alignment/>
    </xf>
    <xf numFmtId="0" fontId="0" fillId="0" borderId="0" xfId="0" applyFont="1" applyAlignment="1">
      <alignment/>
    </xf>
    <xf numFmtId="169" fontId="0" fillId="0" borderId="0" xfId="0" applyNumberFormat="1" applyFont="1" applyFill="1" applyAlignment="1">
      <alignment/>
    </xf>
    <xf numFmtId="15" fontId="21" fillId="0" borderId="0" xfId="0" applyNumberFormat="1" applyFont="1" applyAlignment="1">
      <alignment horizontal="left"/>
    </xf>
    <xf numFmtId="169" fontId="0" fillId="0" borderId="0" xfId="0" applyNumberFormat="1" applyFont="1" applyFill="1" applyBorder="1" applyAlignment="1">
      <alignment/>
    </xf>
    <xf numFmtId="169" fontId="0" fillId="0" borderId="24" xfId="0" applyNumberFormat="1" applyFont="1" applyFill="1" applyBorder="1" applyAlignment="1">
      <alignment/>
    </xf>
    <xf numFmtId="171" fontId="0" fillId="0" borderId="0" xfId="0" applyNumberFormat="1" applyFont="1" applyFill="1" applyBorder="1" applyAlignment="1">
      <alignment/>
    </xf>
    <xf numFmtId="1" fontId="0" fillId="0" borderId="0" xfId="387" applyNumberFormat="1" applyFont="1" applyFill="1" applyBorder="1" applyAlignment="1">
      <alignment horizontal="left"/>
      <protection/>
    </xf>
    <xf numFmtId="38" fontId="0" fillId="0" borderId="0" xfId="387" applyNumberFormat="1" applyFont="1" applyFill="1" applyBorder="1" applyAlignment="1">
      <alignment horizontal="left"/>
      <protection/>
    </xf>
    <xf numFmtId="38" fontId="32" fillId="0" borderId="0" xfId="387" applyNumberFormat="1" applyFont="1" applyFill="1" applyBorder="1" applyAlignment="1">
      <alignment horizontal="left"/>
      <protection/>
    </xf>
    <xf numFmtId="1" fontId="32" fillId="0" borderId="0" xfId="387" applyNumberFormat="1" applyFont="1" applyFill="1" applyBorder="1" applyAlignment="1">
      <alignment horizontal="left"/>
      <protection/>
    </xf>
    <xf numFmtId="174" fontId="0" fillId="0" borderId="24" xfId="0" applyNumberFormat="1" applyFont="1" applyFill="1" applyBorder="1" applyAlignment="1">
      <alignment/>
    </xf>
    <xf numFmtId="38" fontId="2" fillId="0" borderId="0" xfId="387" applyNumberFormat="1" applyFont="1" applyFill="1" applyBorder="1" applyAlignment="1">
      <alignment horizontal="left"/>
      <protection/>
    </xf>
    <xf numFmtId="1" fontId="2" fillId="0" borderId="0" xfId="387" applyNumberFormat="1" applyFont="1" applyFill="1" applyBorder="1" applyAlignment="1">
      <alignment horizontal="left"/>
      <protection/>
    </xf>
    <xf numFmtId="174" fontId="2" fillId="0" borderId="24" xfId="387" applyNumberFormat="1" applyFont="1" applyFill="1" applyBorder="1">
      <alignment/>
      <protection/>
    </xf>
    <xf numFmtId="38" fontId="2" fillId="0" borderId="26" xfId="387" applyNumberFormat="1" applyFont="1" applyFill="1" applyBorder="1">
      <alignment/>
      <protection/>
    </xf>
    <xf numFmtId="171" fontId="0" fillId="0" borderId="0" xfId="204" applyFont="1" applyFill="1" applyAlignment="1">
      <alignment/>
    </xf>
    <xf numFmtId="0" fontId="0" fillId="0" borderId="0" xfId="0" applyFont="1" applyFill="1" applyBorder="1" applyAlignment="1">
      <alignment/>
    </xf>
    <xf numFmtId="0" fontId="2" fillId="0" borderId="22" xfId="0" applyFont="1" applyFill="1" applyBorder="1" applyAlignment="1">
      <alignment/>
    </xf>
    <xf numFmtId="0" fontId="0" fillId="0" borderId="27" xfId="0" applyFont="1" applyFill="1" applyBorder="1" applyAlignment="1">
      <alignment/>
    </xf>
    <xf numFmtId="0" fontId="2" fillId="0" borderId="0" xfId="0" applyFont="1" applyFill="1" applyAlignment="1">
      <alignment horizontal="center" vertical="center" wrapText="1"/>
    </xf>
    <xf numFmtId="0" fontId="2" fillId="0" borderId="0" xfId="0" applyFont="1" applyFill="1" applyAlignment="1">
      <alignment/>
    </xf>
    <xf numFmtId="0" fontId="2" fillId="0" borderId="0" xfId="0" applyFont="1" applyFill="1" applyBorder="1" applyAlignment="1">
      <alignment horizontal="right"/>
    </xf>
    <xf numFmtId="169" fontId="2" fillId="0" borderId="28" xfId="0" applyNumberFormat="1" applyFont="1" applyFill="1" applyBorder="1" applyAlignment="1">
      <alignment/>
    </xf>
    <xf numFmtId="169" fontId="2" fillId="0" borderId="18" xfId="0" applyNumberFormat="1" applyFont="1" applyFill="1" applyBorder="1" applyAlignment="1">
      <alignment/>
    </xf>
    <xf numFmtId="171" fontId="2" fillId="0" borderId="0" xfId="204" applyFont="1" applyFill="1" applyAlignment="1">
      <alignment/>
    </xf>
    <xf numFmtId="0" fontId="2" fillId="0" borderId="0" xfId="0" applyFont="1" applyFill="1" applyAlignment="1">
      <alignment horizontal="center"/>
    </xf>
    <xf numFmtId="0" fontId="2" fillId="0" borderId="11" xfId="0" applyFont="1" applyFill="1" applyBorder="1" applyAlignment="1">
      <alignment horizontal="center"/>
    </xf>
    <xf numFmtId="0" fontId="0" fillId="0" borderId="0" xfId="0" applyFont="1" applyFill="1" applyAlignment="1">
      <alignment/>
    </xf>
    <xf numFmtId="171" fontId="0" fillId="0" borderId="0" xfId="204" applyFont="1" applyFill="1" applyAlignment="1">
      <alignment/>
    </xf>
    <xf numFmtId="169" fontId="0" fillId="0" borderId="11" xfId="0" applyNumberFormat="1" applyFont="1" applyFill="1" applyBorder="1" applyAlignment="1">
      <alignment/>
    </xf>
    <xf numFmtId="0" fontId="2" fillId="0" borderId="22" xfId="0" applyFont="1" applyFill="1" applyBorder="1" applyAlignment="1">
      <alignment horizontal="left"/>
    </xf>
    <xf numFmtId="169" fontId="0" fillId="0" borderId="11" xfId="0" applyNumberFormat="1" applyFont="1" applyFill="1" applyBorder="1" applyAlignment="1">
      <alignment/>
    </xf>
    <xf numFmtId="0" fontId="0" fillId="0" borderId="22" xfId="0" applyFont="1" applyFill="1" applyBorder="1" applyAlignment="1">
      <alignment/>
    </xf>
    <xf numFmtId="3" fontId="0" fillId="0" borderId="0" xfId="0" applyNumberFormat="1" applyFont="1" applyFill="1" applyAlignment="1">
      <alignment/>
    </xf>
    <xf numFmtId="0" fontId="0" fillId="0" borderId="23" xfId="0" applyFont="1" applyFill="1" applyBorder="1" applyAlignment="1">
      <alignment/>
    </xf>
    <xf numFmtId="0" fontId="0" fillId="0" borderId="10" xfId="0" applyFont="1" applyFill="1" applyBorder="1" applyAlignment="1">
      <alignment/>
    </xf>
    <xf numFmtId="171" fontId="0" fillId="0" borderId="0" xfId="204" applyFont="1" applyFill="1" applyAlignment="1">
      <alignment horizontal="left" vertical="top"/>
    </xf>
    <xf numFmtId="169" fontId="0"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xf>
    <xf numFmtId="0" fontId="32" fillId="0" borderId="20" xfId="0" applyFont="1" applyFill="1" applyBorder="1" applyAlignment="1">
      <alignment horizontal="center"/>
    </xf>
    <xf numFmtId="0" fontId="32" fillId="0" borderId="19" xfId="0" applyFont="1" applyFill="1" applyBorder="1" applyAlignment="1">
      <alignment horizontal="center"/>
    </xf>
    <xf numFmtId="0" fontId="32" fillId="0" borderId="21" xfId="0" applyFont="1" applyFill="1" applyBorder="1" applyAlignment="1">
      <alignment horizontal="center"/>
    </xf>
    <xf numFmtId="0" fontId="0" fillId="0" borderId="22" xfId="0" applyFont="1" applyFill="1" applyBorder="1" applyAlignment="1">
      <alignment/>
    </xf>
    <xf numFmtId="0" fontId="0" fillId="0" borderId="0" xfId="0" applyFont="1" applyFill="1" applyBorder="1" applyAlignment="1">
      <alignment/>
    </xf>
    <xf numFmtId="0" fontId="0" fillId="0" borderId="11" xfId="0" applyFont="1" applyFill="1" applyBorder="1" applyAlignment="1">
      <alignment/>
    </xf>
    <xf numFmtId="0" fontId="2"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11" xfId="0" applyFont="1" applyFill="1" applyBorder="1" applyAlignment="1">
      <alignment/>
    </xf>
    <xf numFmtId="0" fontId="0" fillId="0" borderId="22" xfId="0" applyFont="1" applyFill="1" applyBorder="1" applyAlignment="1">
      <alignment/>
    </xf>
    <xf numFmtId="15" fontId="0" fillId="0" borderId="11" xfId="0" applyNumberFormat="1" applyFont="1" applyFill="1" applyBorder="1" applyAlignment="1" quotePrefix="1">
      <alignment/>
    </xf>
    <xf numFmtId="0" fontId="0" fillId="0" borderId="0" xfId="0" applyFont="1" applyFill="1" applyBorder="1" applyAlignment="1" applyProtection="1">
      <alignment/>
      <protection locked="0"/>
    </xf>
    <xf numFmtId="0" fontId="0" fillId="0" borderId="0" xfId="0" applyFont="1" applyFill="1" applyBorder="1" applyAlignment="1">
      <alignment horizontal="left"/>
    </xf>
    <xf numFmtId="0" fontId="0" fillId="0" borderId="23" xfId="0" applyFont="1" applyFill="1" applyBorder="1" applyAlignment="1">
      <alignment/>
    </xf>
    <xf numFmtId="0" fontId="0" fillId="0" borderId="10" xfId="0" applyFont="1" applyFill="1" applyBorder="1" applyAlignment="1">
      <alignment/>
    </xf>
    <xf numFmtId="0" fontId="0" fillId="0" borderId="16" xfId="0" applyFont="1" applyFill="1" applyBorder="1" applyAlignment="1">
      <alignment/>
    </xf>
    <xf numFmtId="0" fontId="2" fillId="0" borderId="0" xfId="0" applyFont="1" applyAlignment="1">
      <alignment horizontal="center"/>
    </xf>
    <xf numFmtId="0" fontId="2" fillId="0" borderId="0" xfId="0" applyFont="1" applyAlignment="1">
      <alignment/>
    </xf>
    <xf numFmtId="0" fontId="0" fillId="0" borderId="0" xfId="0" applyFont="1" applyAlignment="1">
      <alignment/>
    </xf>
    <xf numFmtId="0" fontId="2" fillId="0" borderId="0" xfId="0" applyFont="1" applyAlignment="1">
      <alignment horizontal="right"/>
    </xf>
    <xf numFmtId="0" fontId="0" fillId="0" borderId="0" xfId="0" applyFont="1" applyAlignment="1">
      <alignment horizontal="center"/>
    </xf>
    <xf numFmtId="0" fontId="0" fillId="0" borderId="0" xfId="0" applyFont="1" applyFill="1" applyAlignment="1">
      <alignment horizontal="center"/>
    </xf>
    <xf numFmtId="171" fontId="0" fillId="0" borderId="0" xfId="204" applyFont="1" applyFill="1" applyAlignment="1">
      <alignment/>
    </xf>
    <xf numFmtId="171" fontId="0" fillId="0" borderId="0" xfId="204" applyFont="1" applyFill="1" applyAlignment="1">
      <alignment/>
    </xf>
    <xf numFmtId="0" fontId="0" fillId="0" borderId="24" xfId="0" applyFont="1" applyFill="1" applyBorder="1" applyAlignment="1">
      <alignment horizontal="center"/>
    </xf>
    <xf numFmtId="0" fontId="2" fillId="0" borderId="0" xfId="0" applyFont="1" applyFill="1" applyBorder="1" applyAlignment="1">
      <alignment horizontal="center"/>
    </xf>
    <xf numFmtId="171" fontId="2" fillId="0" borderId="0" xfId="204" applyFont="1" applyFill="1" applyAlignment="1">
      <alignment horizontal="left"/>
    </xf>
    <xf numFmtId="174" fontId="0" fillId="0" borderId="0" xfId="0" applyNumberFormat="1" applyFont="1" applyFill="1" applyBorder="1" applyAlignment="1">
      <alignment/>
    </xf>
    <xf numFmtId="174" fontId="0" fillId="0" borderId="29" xfId="0" applyNumberFormat="1" applyFont="1" applyFill="1" applyBorder="1" applyAlignment="1">
      <alignment/>
    </xf>
    <xf numFmtId="174" fontId="0" fillId="0" borderId="24" xfId="0" applyNumberFormat="1" applyFont="1" applyFill="1" applyBorder="1" applyAlignment="1">
      <alignment/>
    </xf>
    <xf numFmtId="174" fontId="0" fillId="0" borderId="25" xfId="0" applyNumberFormat="1" applyFont="1" applyFill="1" applyBorder="1" applyAlignment="1">
      <alignment/>
    </xf>
    <xf numFmtId="174" fontId="0" fillId="0" borderId="0" xfId="0" applyNumberFormat="1" applyFont="1" applyFill="1" applyAlignment="1">
      <alignment/>
    </xf>
    <xf numFmtId="174" fontId="2" fillId="0" borderId="30" xfId="0" applyNumberFormat="1" applyFont="1" applyFill="1" applyBorder="1" applyAlignment="1">
      <alignment/>
    </xf>
    <xf numFmtId="171" fontId="0" fillId="0" borderId="0" xfId="0" applyNumberFormat="1" applyFont="1" applyFill="1" applyAlignment="1">
      <alignment/>
    </xf>
    <xf numFmtId="43" fontId="0" fillId="0" borderId="0" xfId="0" applyNumberFormat="1" applyFont="1" applyFill="1" applyAlignment="1">
      <alignment/>
    </xf>
    <xf numFmtId="0" fontId="0" fillId="0" borderId="0" xfId="0" applyFont="1" applyFill="1" applyAlignment="1">
      <alignment horizontal="center"/>
    </xf>
    <xf numFmtId="3" fontId="0" fillId="0" borderId="0" xfId="0" applyNumberFormat="1" applyFont="1" applyFill="1" applyAlignment="1">
      <alignment/>
    </xf>
    <xf numFmtId="0" fontId="0" fillId="0" borderId="0" xfId="204" applyNumberFormat="1" applyFont="1" applyFill="1" applyAlignment="1">
      <alignment/>
    </xf>
    <xf numFmtId="0" fontId="0" fillId="0" borderId="0" xfId="0" applyFont="1" applyFill="1" applyAlignment="1">
      <alignment horizontal="left"/>
    </xf>
    <xf numFmtId="169" fontId="0" fillId="0" borderId="0" xfId="0" applyNumberFormat="1" applyFont="1" applyFill="1" applyAlignment="1">
      <alignment/>
    </xf>
    <xf numFmtId="0" fontId="2" fillId="0" borderId="0" xfId="0" applyFont="1" applyFill="1" applyBorder="1" applyAlignment="1">
      <alignment horizontal="left"/>
    </xf>
    <xf numFmtId="0" fontId="2" fillId="0" borderId="24" xfId="0" applyFont="1" applyFill="1" applyBorder="1" applyAlignment="1">
      <alignment/>
    </xf>
    <xf numFmtId="0" fontId="0" fillId="0" borderId="0" xfId="0" applyFont="1" applyFill="1" applyBorder="1" applyAlignment="1">
      <alignment horizontal="center"/>
    </xf>
    <xf numFmtId="169" fontId="0" fillId="0" borderId="24" xfId="0" applyNumberFormat="1" applyFont="1" applyFill="1" applyBorder="1" applyAlignment="1">
      <alignment/>
    </xf>
    <xf numFmtId="169" fontId="2" fillId="0" borderId="29" xfId="0" applyNumberFormat="1" applyFont="1" applyFill="1" applyBorder="1" applyAlignment="1">
      <alignment/>
    </xf>
    <xf numFmtId="169" fontId="0" fillId="0" borderId="29" xfId="0" applyNumberFormat="1" applyFont="1" applyFill="1" applyBorder="1" applyAlignment="1">
      <alignment/>
    </xf>
    <xf numFmtId="169" fontId="0" fillId="0" borderId="25" xfId="0" applyNumberFormat="1" applyFont="1" applyFill="1" applyBorder="1" applyAlignment="1">
      <alignment/>
    </xf>
    <xf numFmtId="169" fontId="2" fillId="0" borderId="24" xfId="0" applyNumberFormat="1" applyFont="1" applyFill="1" applyBorder="1" applyAlignment="1">
      <alignment/>
    </xf>
    <xf numFmtId="169" fontId="2" fillId="0" borderId="28" xfId="0" applyNumberFormat="1" applyFont="1" applyFill="1" applyBorder="1" applyAlignment="1">
      <alignment/>
    </xf>
    <xf numFmtId="0" fontId="0" fillId="0" borderId="26" xfId="0" applyFont="1" applyFill="1" applyBorder="1" applyAlignment="1">
      <alignment/>
    </xf>
    <xf numFmtId="0" fontId="0" fillId="0" borderId="0" xfId="0" applyFont="1" applyFill="1" applyAlignment="1">
      <alignment horizontal="left"/>
    </xf>
    <xf numFmtId="0" fontId="2" fillId="0" borderId="20" xfId="0" applyFont="1" applyFill="1" applyBorder="1" applyAlignment="1">
      <alignment/>
    </xf>
    <xf numFmtId="0" fontId="0" fillId="0" borderId="11" xfId="0" applyFont="1" applyFill="1" applyBorder="1" applyAlignment="1">
      <alignment/>
    </xf>
    <xf numFmtId="0" fontId="0" fillId="0" borderId="11" xfId="0" applyFont="1" applyFill="1" applyBorder="1" applyAlignment="1">
      <alignment/>
    </xf>
    <xf numFmtId="0" fontId="0" fillId="0" borderId="27" xfId="0" applyFont="1" applyFill="1" applyBorder="1" applyAlignment="1">
      <alignment/>
    </xf>
    <xf numFmtId="174" fontId="0" fillId="0" borderId="0" xfId="0" applyNumberFormat="1" applyFont="1" applyFill="1" applyBorder="1" applyAlignment="1">
      <alignment/>
    </xf>
    <xf numFmtId="174" fontId="0" fillId="0" borderId="0" xfId="0" applyNumberFormat="1" applyFont="1" applyFill="1" applyAlignment="1">
      <alignment/>
    </xf>
    <xf numFmtId="174" fontId="0" fillId="0" borderId="0" xfId="0" applyNumberFormat="1" applyFont="1" applyFill="1" applyBorder="1" applyAlignment="1">
      <alignment/>
    </xf>
    <xf numFmtId="174" fontId="2" fillId="0" borderId="0" xfId="0" applyNumberFormat="1" applyFont="1" applyFill="1" applyBorder="1" applyAlignment="1">
      <alignment/>
    </xf>
    <xf numFmtId="174" fontId="0" fillId="0" borderId="0" xfId="0" applyNumberFormat="1" applyFont="1" applyFill="1" applyBorder="1" applyAlignment="1">
      <alignment horizontal="right"/>
    </xf>
    <xf numFmtId="174" fontId="0" fillId="0" borderId="0" xfId="204" applyNumberFormat="1" applyFont="1" applyFill="1" applyAlignment="1">
      <alignment/>
    </xf>
    <xf numFmtId="169" fontId="2" fillId="0" borderId="0" xfId="0" applyNumberFormat="1" applyFont="1" applyFill="1" applyBorder="1" applyAlignment="1">
      <alignment horizontal="right"/>
    </xf>
    <xf numFmtId="169" fontId="2" fillId="0" borderId="0" xfId="0" applyNumberFormat="1" applyFont="1" applyFill="1" applyBorder="1" applyAlignment="1">
      <alignment horizontal="right"/>
    </xf>
    <xf numFmtId="169" fontId="0" fillId="0" borderId="0" xfId="204" applyNumberFormat="1" applyFont="1" applyFill="1" applyAlignment="1">
      <alignment/>
    </xf>
    <xf numFmtId="0" fontId="2" fillId="0" borderId="27" xfId="0" applyFont="1" applyFill="1" applyBorder="1" applyAlignment="1">
      <alignment horizontal="justify" vertical="top"/>
    </xf>
    <xf numFmtId="0" fontId="2" fillId="0" borderId="27" xfId="0" applyFont="1" applyFill="1" applyBorder="1" applyAlignment="1">
      <alignment horizontal="right" vertical="top" wrapText="1"/>
    </xf>
    <xf numFmtId="0" fontId="2" fillId="0" borderId="27" xfId="0" applyFont="1" applyFill="1" applyBorder="1" applyAlignment="1">
      <alignment horizontal="justify"/>
    </xf>
    <xf numFmtId="0" fontId="2" fillId="0" borderId="13" xfId="0" applyFont="1" applyFill="1" applyBorder="1" applyAlignment="1">
      <alignment horizontal="right" wrapText="1"/>
    </xf>
    <xf numFmtId="0" fontId="2" fillId="0" borderId="16" xfId="0" applyFont="1" applyFill="1" applyBorder="1" applyAlignment="1">
      <alignment horizontal="right" wrapText="1"/>
    </xf>
    <xf numFmtId="0" fontId="2" fillId="0" borderId="16" xfId="0" applyFont="1" applyFill="1" applyBorder="1" applyAlignment="1">
      <alignment horizontal="right"/>
    </xf>
    <xf numFmtId="0" fontId="2" fillId="0" borderId="27" xfId="0" applyFont="1" applyFill="1" applyBorder="1" applyAlignment="1">
      <alignment horizontal="justify"/>
    </xf>
    <xf numFmtId="169" fontId="2" fillId="0" borderId="12" xfId="0" applyNumberFormat="1" applyFont="1" applyFill="1" applyBorder="1" applyAlignment="1">
      <alignment wrapText="1"/>
    </xf>
    <xf numFmtId="169" fontId="2" fillId="0" borderId="12" xfId="0" applyNumberFormat="1" applyFont="1" applyFill="1" applyBorder="1" applyAlignment="1">
      <alignment/>
    </xf>
    <xf numFmtId="169" fontId="2" fillId="0" borderId="11" xfId="0" applyNumberFormat="1" applyFont="1" applyFill="1" applyBorder="1" applyAlignment="1">
      <alignment horizontal="right" wrapText="1"/>
    </xf>
    <xf numFmtId="169" fontId="2" fillId="0" borderId="27" xfId="0" applyNumberFormat="1" applyFont="1" applyFill="1" applyBorder="1" applyAlignment="1">
      <alignment wrapText="1"/>
    </xf>
    <xf numFmtId="169" fontId="0" fillId="0" borderId="12" xfId="0" applyNumberFormat="1" applyFont="1" applyFill="1" applyBorder="1" applyAlignment="1">
      <alignment wrapText="1"/>
    </xf>
    <xf numFmtId="169" fontId="0" fillId="0" borderId="27" xfId="0" applyNumberFormat="1" applyFont="1" applyFill="1" applyBorder="1" applyAlignment="1">
      <alignment wrapText="1"/>
    </xf>
    <xf numFmtId="169" fontId="0" fillId="0" borderId="13" xfId="0" applyNumberFormat="1" applyFont="1" applyFill="1" applyBorder="1" applyAlignment="1">
      <alignment wrapText="1"/>
    </xf>
    <xf numFmtId="0" fontId="2" fillId="0" borderId="27" xfId="0" applyFont="1" applyFill="1" applyBorder="1" applyAlignment="1">
      <alignment/>
    </xf>
    <xf numFmtId="169" fontId="0" fillId="0" borderId="27" xfId="0" applyNumberFormat="1" applyFont="1" applyFill="1" applyBorder="1" applyAlignment="1">
      <alignment wrapText="1"/>
    </xf>
    <xf numFmtId="169" fontId="2" fillId="0" borderId="13" xfId="0" applyNumberFormat="1" applyFont="1" applyFill="1" applyBorder="1" applyAlignment="1">
      <alignment wrapText="1"/>
    </xf>
    <xf numFmtId="0" fontId="2" fillId="0" borderId="22" xfId="0" applyFont="1" applyFill="1" applyBorder="1" applyAlignment="1">
      <alignment horizontal="justify" vertical="top"/>
    </xf>
    <xf numFmtId="169" fontId="2" fillId="0" borderId="27" xfId="0" applyNumberFormat="1" applyFont="1" applyFill="1" applyBorder="1" applyAlignment="1">
      <alignment horizontal="right" vertical="top" wrapText="1"/>
    </xf>
    <xf numFmtId="169" fontId="2" fillId="0" borderId="13" xfId="0" applyNumberFormat="1" applyFont="1" applyFill="1" applyBorder="1" applyAlignment="1">
      <alignment horizontal="right" wrapText="1"/>
    </xf>
    <xf numFmtId="169" fontId="2" fillId="0" borderId="16" xfId="0" applyNumberFormat="1" applyFont="1" applyFill="1" applyBorder="1" applyAlignment="1">
      <alignment horizontal="right" wrapText="1"/>
    </xf>
    <xf numFmtId="169" fontId="2" fillId="0" borderId="16" xfId="0" applyNumberFormat="1" applyFont="1" applyFill="1" applyBorder="1" applyAlignment="1">
      <alignment horizontal="right"/>
    </xf>
    <xf numFmtId="169" fontId="2" fillId="0" borderId="31" xfId="0" applyNumberFormat="1" applyFont="1" applyFill="1" applyBorder="1" applyAlignment="1">
      <alignment wrapText="1"/>
    </xf>
    <xf numFmtId="171" fontId="2" fillId="0" borderId="0" xfId="204" applyFont="1" applyFill="1" applyAlignment="1">
      <alignment horizontal="center"/>
    </xf>
    <xf numFmtId="0" fontId="2" fillId="0" borderId="0" xfId="0" applyFont="1" applyFill="1" applyBorder="1" applyAlignment="1">
      <alignment horizontal="center"/>
    </xf>
    <xf numFmtId="0" fontId="0" fillId="0" borderId="0" xfId="0" applyFont="1" applyFill="1" applyAlignment="1">
      <alignment horizontal="left"/>
    </xf>
    <xf numFmtId="1" fontId="0" fillId="0" borderId="0" xfId="0" applyNumberFormat="1" applyFont="1" applyFill="1" applyAlignment="1">
      <alignment horizontal="left"/>
    </xf>
    <xf numFmtId="0" fontId="2" fillId="0" borderId="19" xfId="0" applyFont="1" applyFill="1" applyBorder="1" applyAlignment="1">
      <alignment/>
    </xf>
    <xf numFmtId="14" fontId="2" fillId="0" borderId="19" xfId="0" applyNumberFormat="1" applyFont="1" applyFill="1" applyBorder="1" applyAlignment="1">
      <alignment horizontal="center"/>
    </xf>
    <xf numFmtId="0" fontId="2" fillId="0" borderId="21" xfId="0" applyFont="1" applyFill="1" applyBorder="1" applyAlignment="1">
      <alignment horizontal="center"/>
    </xf>
    <xf numFmtId="0" fontId="2" fillId="0" borderId="0" xfId="0" applyFont="1" applyFill="1" applyBorder="1" applyAlignment="1">
      <alignment/>
    </xf>
    <xf numFmtId="14" fontId="2" fillId="0" borderId="0" xfId="0" applyNumberFormat="1" applyFont="1" applyFill="1" applyBorder="1" applyAlignment="1">
      <alignment horizontal="center"/>
    </xf>
    <xf numFmtId="14" fontId="2" fillId="0" borderId="11" xfId="0" applyNumberFormat="1" applyFont="1" applyFill="1" applyBorder="1" applyAlignment="1">
      <alignment horizontal="center"/>
    </xf>
    <xf numFmtId="0" fontId="2" fillId="0" borderId="0" xfId="0" applyFont="1" applyFill="1" applyBorder="1" applyAlignment="1">
      <alignment/>
    </xf>
    <xf numFmtId="14" fontId="2" fillId="0" borderId="0" xfId="0" applyNumberFormat="1" applyFont="1" applyFill="1" applyBorder="1" applyAlignment="1">
      <alignment horizontal="center"/>
    </xf>
    <xf numFmtId="0" fontId="0" fillId="0" borderId="23" xfId="0" applyFont="1" applyFill="1" applyBorder="1" applyAlignment="1">
      <alignment/>
    </xf>
    <xf numFmtId="0" fontId="2" fillId="0" borderId="10" xfId="0" applyFont="1" applyFill="1" applyBorder="1" applyAlignment="1">
      <alignment/>
    </xf>
    <xf numFmtId="14" fontId="2" fillId="0" borderId="10" xfId="0" applyNumberFormat="1" applyFont="1" applyFill="1" applyBorder="1" applyAlignment="1">
      <alignment horizontal="right"/>
    </xf>
    <xf numFmtId="0" fontId="2" fillId="0" borderId="13" xfId="0" applyFont="1" applyFill="1" applyBorder="1" applyAlignment="1">
      <alignment horizontal="right"/>
    </xf>
    <xf numFmtId="0" fontId="2" fillId="0" borderId="16" xfId="0" applyFont="1" applyFill="1" applyBorder="1" applyAlignment="1">
      <alignment horizontal="right"/>
    </xf>
    <xf numFmtId="0" fontId="0" fillId="0" borderId="0" xfId="0" applyFont="1" applyFill="1" applyBorder="1" applyAlignment="1">
      <alignment/>
    </xf>
    <xf numFmtId="14" fontId="2" fillId="0" borderId="0" xfId="0" applyNumberFormat="1" applyFont="1" applyFill="1" applyBorder="1" applyAlignment="1">
      <alignment horizontal="right"/>
    </xf>
    <xf numFmtId="0" fontId="2" fillId="0" borderId="27" xfId="0" applyFont="1" applyFill="1" applyBorder="1" applyAlignment="1">
      <alignment horizontal="right"/>
    </xf>
    <xf numFmtId="0" fontId="2" fillId="0" borderId="11" xfId="0" applyFont="1" applyFill="1" applyBorder="1" applyAlignment="1">
      <alignment horizontal="right"/>
    </xf>
    <xf numFmtId="14" fontId="0" fillId="0" borderId="0" xfId="0" applyNumberFormat="1" applyFont="1" applyFill="1" applyBorder="1" applyAlignment="1">
      <alignment horizontal="right"/>
    </xf>
    <xf numFmtId="169" fontId="0" fillId="0" borderId="27" xfId="0" applyNumberFormat="1" applyFont="1" applyFill="1" applyBorder="1" applyAlignment="1">
      <alignment horizontal="right"/>
    </xf>
    <xf numFmtId="169" fontId="0" fillId="0" borderId="11" xfId="0" applyNumberFormat="1" applyFont="1" applyFill="1" applyBorder="1" applyAlignment="1">
      <alignment horizontal="right"/>
    </xf>
    <xf numFmtId="0" fontId="0" fillId="0" borderId="0" xfId="0" applyFont="1" applyFill="1" applyBorder="1" applyAlignment="1">
      <alignment/>
    </xf>
    <xf numFmtId="14" fontId="0" fillId="0" borderId="0" xfId="0" applyNumberFormat="1" applyFont="1" applyFill="1" applyBorder="1" applyAlignment="1">
      <alignment horizontal="right"/>
    </xf>
    <xf numFmtId="169" fontId="0" fillId="0" borderId="27" xfId="0" applyNumberFormat="1" applyFont="1" applyFill="1" applyBorder="1" applyAlignment="1">
      <alignment horizontal="right"/>
    </xf>
    <xf numFmtId="169" fontId="0" fillId="0" borderId="11" xfId="0" applyNumberFormat="1" applyFont="1" applyFill="1" applyBorder="1" applyAlignment="1">
      <alignment horizontal="right"/>
    </xf>
    <xf numFmtId="10" fontId="0" fillId="0" borderId="22" xfId="0" applyNumberFormat="1" applyFont="1" applyFill="1" applyBorder="1" applyAlignment="1">
      <alignment horizontal="left"/>
    </xf>
    <xf numFmtId="171" fontId="0" fillId="0" borderId="0" xfId="204" applyFont="1" applyFill="1" applyBorder="1" applyAlignment="1">
      <alignment horizontal="right"/>
    </xf>
    <xf numFmtId="9" fontId="0" fillId="0" borderId="22" xfId="0" applyNumberFormat="1" applyFont="1" applyFill="1" applyBorder="1" applyAlignment="1">
      <alignment horizontal="left"/>
    </xf>
    <xf numFmtId="10" fontId="0" fillId="0" borderId="22" xfId="0" applyNumberFormat="1" applyFont="1" applyFill="1" applyBorder="1" applyAlignment="1">
      <alignment horizontal="left"/>
    </xf>
    <xf numFmtId="171" fontId="0" fillId="0" borderId="0" xfId="0" applyNumberFormat="1" applyFont="1" applyFill="1" applyBorder="1" applyAlignment="1">
      <alignment/>
    </xf>
    <xf numFmtId="14" fontId="2" fillId="0" borderId="0" xfId="0" applyNumberFormat="1" applyFont="1" applyFill="1" applyBorder="1" applyAlignment="1">
      <alignment/>
    </xf>
    <xf numFmtId="169" fontId="2" fillId="0" borderId="27" xfId="0" applyNumberFormat="1" applyFont="1" applyFill="1" applyBorder="1" applyAlignment="1">
      <alignment horizontal="right"/>
    </xf>
    <xf numFmtId="169" fontId="2" fillId="0" borderId="11" xfId="0" applyNumberFormat="1" applyFont="1" applyFill="1" applyBorder="1" applyAlignment="1">
      <alignment horizontal="right"/>
    </xf>
    <xf numFmtId="14" fontId="0" fillId="0" borderId="0" xfId="0" applyNumberFormat="1" applyFont="1" applyFill="1" applyAlignment="1">
      <alignment/>
    </xf>
    <xf numFmtId="14" fontId="0" fillId="0" borderId="0" xfId="0" applyNumberFormat="1" applyFont="1" applyFill="1" applyAlignment="1">
      <alignment/>
    </xf>
    <xf numFmtId="174" fontId="0" fillId="0" borderId="32" xfId="0" applyNumberFormat="1" applyFont="1" applyFill="1" applyBorder="1" applyAlignment="1">
      <alignment/>
    </xf>
    <xf numFmtId="174" fontId="0" fillId="0" borderId="32" xfId="0" applyNumberFormat="1" applyFont="1" applyFill="1" applyBorder="1" applyAlignment="1">
      <alignment/>
    </xf>
    <xf numFmtId="174" fontId="0" fillId="0" borderId="25" xfId="0" applyNumberFormat="1" applyFont="1" applyFill="1" applyBorder="1" applyAlignment="1">
      <alignment/>
    </xf>
    <xf numFmtId="169" fontId="0" fillId="0" borderId="0" xfId="0" applyNumberFormat="1" applyFont="1" applyFill="1" applyBorder="1" applyAlignment="1">
      <alignment/>
    </xf>
    <xf numFmtId="169" fontId="0" fillId="0" borderId="33" xfId="0" applyNumberFormat="1" applyFont="1" applyFill="1" applyBorder="1" applyAlignment="1">
      <alignment/>
    </xf>
    <xf numFmtId="169" fontId="0" fillId="0" borderId="32" xfId="0" applyNumberFormat="1" applyFont="1" applyFill="1" applyBorder="1" applyAlignment="1">
      <alignment/>
    </xf>
    <xf numFmtId="0" fontId="0" fillId="0" borderId="0" xfId="0" applyFont="1" applyFill="1" applyAlignment="1">
      <alignment horizontal="left"/>
    </xf>
    <xf numFmtId="1" fontId="0" fillId="0" borderId="0" xfId="0" applyNumberFormat="1" applyFont="1" applyFill="1" applyAlignment="1">
      <alignment horizontal="left"/>
    </xf>
    <xf numFmtId="174" fontId="2" fillId="0" borderId="0" xfId="387" applyNumberFormat="1" applyFont="1" applyFill="1" applyBorder="1" applyAlignment="1">
      <alignment horizontal="right"/>
      <protection/>
    </xf>
    <xf numFmtId="0" fontId="0" fillId="0" borderId="0" xfId="0" applyFont="1" applyFill="1" applyAlignment="1">
      <alignment/>
    </xf>
    <xf numFmtId="171" fontId="0" fillId="0" borderId="0" xfId="204" applyFont="1" applyFill="1" applyAlignment="1">
      <alignment/>
    </xf>
    <xf numFmtId="0" fontId="0" fillId="0" borderId="0" xfId="0" applyFont="1" applyFill="1" applyBorder="1" applyAlignment="1">
      <alignment horizontal="left"/>
    </xf>
    <xf numFmtId="1" fontId="0" fillId="0" borderId="0" xfId="0" applyNumberFormat="1" applyFont="1" applyFill="1" applyBorder="1" applyAlignment="1">
      <alignment horizontal="left"/>
    </xf>
    <xf numFmtId="174" fontId="0" fillId="0" borderId="0" xfId="0" applyNumberFormat="1" applyFont="1" applyFill="1" applyAlignment="1">
      <alignment/>
    </xf>
    <xf numFmtId="171" fontId="0" fillId="0" borderId="0" xfId="0" applyNumberFormat="1" applyFont="1" applyFill="1" applyAlignment="1">
      <alignment/>
    </xf>
    <xf numFmtId="38" fontId="2" fillId="0" borderId="0" xfId="387" applyNumberFormat="1" applyFont="1" applyFill="1" applyBorder="1" applyAlignment="1">
      <alignment horizontal="left"/>
      <protection/>
    </xf>
    <xf numFmtId="1" fontId="2" fillId="0" borderId="0" xfId="387" applyNumberFormat="1" applyFont="1" applyFill="1" applyBorder="1" applyAlignment="1">
      <alignment horizontal="left"/>
      <protection/>
    </xf>
    <xf numFmtId="0" fontId="36" fillId="0" borderId="0" xfId="0" applyFont="1" applyFill="1" applyAlignment="1">
      <alignment/>
    </xf>
    <xf numFmtId="0" fontId="0" fillId="0" borderId="0" xfId="0" applyFont="1" applyFill="1" applyAlignment="1">
      <alignment/>
    </xf>
    <xf numFmtId="3" fontId="0" fillId="0" borderId="0" xfId="0" applyNumberFormat="1" applyFont="1" applyFill="1" applyAlignment="1">
      <alignment/>
    </xf>
    <xf numFmtId="0" fontId="0" fillId="0" borderId="12" xfId="0" applyFont="1" applyFill="1" applyBorder="1" applyAlignment="1">
      <alignment/>
    </xf>
    <xf numFmtId="0" fontId="0" fillId="0" borderId="27" xfId="0" applyFont="1" applyFill="1" applyBorder="1" applyAlignment="1">
      <alignment/>
    </xf>
    <xf numFmtId="0" fontId="2" fillId="0" borderId="27" xfId="0" applyFont="1" applyFill="1" applyBorder="1" applyAlignment="1">
      <alignment/>
    </xf>
    <xf numFmtId="169" fontId="0" fillId="0" borderId="0" xfId="0" applyNumberFormat="1" applyFont="1" applyFill="1" applyBorder="1" applyAlignment="1">
      <alignment/>
    </xf>
    <xf numFmtId="0" fontId="0" fillId="0" borderId="0" xfId="0" applyFont="1" applyFill="1" applyBorder="1" applyAlignment="1">
      <alignment/>
    </xf>
    <xf numFmtId="0" fontId="35" fillId="0" borderId="0" xfId="0" applyFont="1" applyFill="1" applyAlignment="1">
      <alignment horizontal="right"/>
    </xf>
    <xf numFmtId="0" fontId="0" fillId="0" borderId="0" xfId="0" applyFont="1" applyFill="1" applyAlignment="1">
      <alignment/>
    </xf>
    <xf numFmtId="0" fontId="0" fillId="0" borderId="27" xfId="0" applyFont="1" applyFill="1" applyBorder="1" applyAlignment="1">
      <alignment/>
    </xf>
    <xf numFmtId="169" fontId="0" fillId="0" borderId="0" xfId="0" applyNumberFormat="1" applyFont="1" applyFill="1" applyBorder="1" applyAlignment="1">
      <alignment/>
    </xf>
    <xf numFmtId="0" fontId="0" fillId="0" borderId="0" xfId="0" applyFont="1" applyFill="1" applyBorder="1" applyAlignment="1">
      <alignment/>
    </xf>
    <xf numFmtId="169" fontId="35" fillId="0" borderId="0" xfId="0" applyNumberFormat="1" applyFont="1" applyFill="1" applyAlignment="1">
      <alignment/>
    </xf>
    <xf numFmtId="0" fontId="2" fillId="0" borderId="27" xfId="0" applyFont="1" applyFill="1" applyBorder="1" applyAlignment="1">
      <alignment horizontal="right"/>
    </xf>
    <xf numFmtId="169" fontId="36" fillId="0" borderId="0" xfId="0" applyNumberFormat="1" applyFont="1" applyFill="1" applyAlignment="1">
      <alignment/>
    </xf>
    <xf numFmtId="169" fontId="0" fillId="0" borderId="0" xfId="0" applyNumberFormat="1" applyFont="1" applyFill="1" applyAlignment="1">
      <alignment/>
    </xf>
    <xf numFmtId="169" fontId="2" fillId="0" borderId="18" xfId="0" applyNumberFormat="1" applyFont="1" applyFill="1" applyBorder="1" applyAlignment="1">
      <alignment/>
    </xf>
    <xf numFmtId="0" fontId="2" fillId="0" borderId="0" xfId="0" applyFont="1" applyFill="1" applyAlignment="1">
      <alignment/>
    </xf>
    <xf numFmtId="0" fontId="0" fillId="0" borderId="13" xfId="0" applyFont="1" applyFill="1" applyBorder="1" applyAlignment="1">
      <alignment/>
    </xf>
    <xf numFmtId="49" fontId="2" fillId="0" borderId="0" xfId="0" applyNumberFormat="1" applyFont="1" applyFill="1" applyAlignment="1">
      <alignment/>
    </xf>
    <xf numFmtId="0" fontId="0" fillId="0" borderId="0" xfId="0" applyFont="1" applyBorder="1" applyAlignment="1">
      <alignment/>
    </xf>
    <xf numFmtId="0" fontId="0" fillId="0" borderId="0" xfId="0" applyFont="1" applyBorder="1" applyAlignment="1">
      <alignment horizontal="center"/>
    </xf>
    <xf numFmtId="49" fontId="0" fillId="0" borderId="0" xfId="0" applyNumberFormat="1" applyFont="1" applyBorder="1" applyAlignment="1">
      <alignment/>
    </xf>
    <xf numFmtId="0" fontId="0" fillId="0" borderId="0" xfId="0" applyFont="1" applyAlignment="1">
      <alignment horizontal="left"/>
    </xf>
    <xf numFmtId="1" fontId="0" fillId="0" borderId="0" xfId="0" applyNumberFormat="1" applyFont="1" applyAlignment="1">
      <alignment horizontal="left"/>
    </xf>
    <xf numFmtId="0" fontId="0" fillId="0" borderId="0" xfId="0" applyFont="1" applyBorder="1" applyAlignment="1">
      <alignment/>
    </xf>
    <xf numFmtId="49" fontId="0" fillId="0" borderId="0" xfId="0" applyNumberFormat="1" applyFont="1" applyAlignment="1">
      <alignment/>
    </xf>
    <xf numFmtId="0" fontId="0" fillId="0" borderId="12" xfId="0" applyFont="1" applyBorder="1" applyAlignment="1">
      <alignment/>
    </xf>
    <xf numFmtId="0" fontId="2" fillId="0" borderId="20" xfId="0" applyFont="1" applyBorder="1" applyAlignment="1">
      <alignment horizontal="center"/>
    </xf>
    <xf numFmtId="49" fontId="0" fillId="0" borderId="0" xfId="0" applyNumberFormat="1" applyFont="1" applyBorder="1" applyAlignment="1">
      <alignment/>
    </xf>
    <xf numFmtId="0" fontId="0" fillId="0" borderId="27" xfId="0" applyFont="1" applyBorder="1" applyAlignment="1">
      <alignment/>
    </xf>
    <xf numFmtId="49" fontId="2" fillId="0" borderId="0" xfId="0" applyNumberFormat="1" applyFont="1" applyBorder="1" applyAlignment="1">
      <alignment/>
    </xf>
    <xf numFmtId="3" fontId="0" fillId="0" borderId="24" xfId="0" applyNumberFormat="1" applyFont="1" applyBorder="1" applyAlignment="1">
      <alignment/>
    </xf>
    <xf numFmtId="169" fontId="0" fillId="0" borderId="24" xfId="0" applyNumberFormat="1" applyFont="1" applyBorder="1" applyAlignment="1">
      <alignment horizontal="center"/>
    </xf>
    <xf numFmtId="3" fontId="0" fillId="0" borderId="24" xfId="0" applyNumberFormat="1" applyFont="1" applyBorder="1" applyAlignment="1">
      <alignment horizontal="center"/>
    </xf>
    <xf numFmtId="169" fontId="0" fillId="0" borderId="24" xfId="0" applyNumberFormat="1" applyFont="1" applyBorder="1" applyAlignment="1">
      <alignment/>
    </xf>
    <xf numFmtId="0" fontId="0" fillId="0" borderId="22" xfId="0" applyFont="1" applyBorder="1" applyAlignment="1">
      <alignment/>
    </xf>
    <xf numFmtId="3" fontId="0" fillId="0" borderId="0" xfId="0" applyNumberFormat="1" applyFont="1" applyAlignment="1">
      <alignment/>
    </xf>
    <xf numFmtId="169" fontId="0" fillId="0" borderId="0" xfId="0" applyNumberFormat="1" applyFont="1" applyAlignment="1">
      <alignment/>
    </xf>
    <xf numFmtId="174" fontId="0" fillId="0" borderId="24" xfId="0" applyNumberFormat="1" applyFont="1" applyBorder="1" applyAlignment="1">
      <alignment/>
    </xf>
    <xf numFmtId="49" fontId="0" fillId="0" borderId="0" xfId="0" applyNumberFormat="1" applyFont="1" applyBorder="1" applyAlignment="1">
      <alignment horizontal="right"/>
    </xf>
    <xf numFmtId="0" fontId="0" fillId="0" borderId="13" xfId="0" applyFont="1" applyBorder="1" applyAlignment="1">
      <alignment/>
    </xf>
    <xf numFmtId="0" fontId="0" fillId="0" borderId="0" xfId="0" applyFont="1" applyBorder="1" applyAlignment="1">
      <alignment horizontal="center"/>
    </xf>
    <xf numFmtId="0" fontId="37" fillId="0" borderId="0" xfId="0" applyFont="1" applyFill="1" applyAlignment="1">
      <alignment horizontal="center"/>
    </xf>
    <xf numFmtId="0" fontId="0" fillId="0" borderId="34" xfId="0" applyFont="1" applyFill="1" applyBorder="1" applyAlignment="1">
      <alignment/>
    </xf>
    <xf numFmtId="0" fontId="2" fillId="0" borderId="34" xfId="0" applyFont="1" applyFill="1" applyBorder="1" applyAlignment="1">
      <alignment/>
    </xf>
    <xf numFmtId="0" fontId="0" fillId="0" borderId="20" xfId="0" applyFont="1" applyFill="1" applyBorder="1" applyAlignment="1">
      <alignment/>
    </xf>
    <xf numFmtId="0" fontId="2" fillId="0" borderId="35" xfId="0" applyFont="1" applyFill="1" applyBorder="1" applyAlignment="1">
      <alignment horizontal="center"/>
    </xf>
    <xf numFmtId="0" fontId="0" fillId="0" borderId="36" xfId="0" applyFont="1" applyFill="1" applyBorder="1" applyAlignment="1">
      <alignment/>
    </xf>
    <xf numFmtId="0" fontId="2" fillId="0" borderId="22" xfId="0" applyFont="1" applyFill="1" applyBorder="1" applyAlignment="1">
      <alignment/>
    </xf>
    <xf numFmtId="0" fontId="0" fillId="0" borderId="26" xfId="0" applyFont="1" applyFill="1" applyBorder="1" applyAlignment="1">
      <alignment horizontal="center"/>
    </xf>
    <xf numFmtId="0" fontId="0" fillId="0" borderId="37" xfId="0" applyFont="1" applyFill="1" applyBorder="1" applyAlignment="1">
      <alignment/>
    </xf>
    <xf numFmtId="0" fontId="2" fillId="0" borderId="22" xfId="0" applyFont="1" applyBorder="1" applyAlignment="1">
      <alignment horizontal="left"/>
    </xf>
    <xf numFmtId="0" fontId="2" fillId="0" borderId="22" xfId="0" applyFont="1" applyBorder="1" applyAlignment="1">
      <alignment horizontal="right"/>
    </xf>
    <xf numFmtId="0" fontId="2" fillId="0" borderId="22" xfId="0" applyFont="1" applyBorder="1" applyAlignment="1">
      <alignment vertical="top" wrapText="1"/>
    </xf>
    <xf numFmtId="0" fontId="2" fillId="0" borderId="23" xfId="0" applyFont="1" applyBorder="1" applyAlignment="1">
      <alignment horizontal="left" vertical="top" wrapText="1"/>
    </xf>
    <xf numFmtId="0" fontId="2" fillId="0" borderId="32" xfId="0" applyFont="1" applyFill="1" applyBorder="1" applyAlignment="1">
      <alignment/>
    </xf>
    <xf numFmtId="169" fontId="0" fillId="0" borderId="38" xfId="0" applyNumberFormat="1" applyFont="1" applyFill="1" applyBorder="1" applyAlignment="1">
      <alignment/>
    </xf>
    <xf numFmtId="169" fontId="2" fillId="0" borderId="32" xfId="0" applyNumberFormat="1" applyFont="1" applyFill="1" applyBorder="1" applyAlignment="1">
      <alignment/>
    </xf>
    <xf numFmtId="169" fontId="0" fillId="0" borderId="39" xfId="0" applyNumberFormat="1" applyFont="1" applyFill="1" applyBorder="1" applyAlignment="1">
      <alignment/>
    </xf>
    <xf numFmtId="0" fontId="0" fillId="0" borderId="24" xfId="0" applyFont="1" applyFill="1" applyBorder="1" applyAlignment="1">
      <alignment horizontal="center"/>
    </xf>
    <xf numFmtId="0" fontId="2" fillId="0" borderId="24" xfId="0" applyFont="1" applyFill="1" applyBorder="1" applyAlignment="1">
      <alignment horizontal="center"/>
    </xf>
    <xf numFmtId="0" fontId="2" fillId="0" borderId="24" xfId="0" applyFont="1" applyFill="1" applyBorder="1" applyAlignment="1">
      <alignment horizontal="center"/>
    </xf>
    <xf numFmtId="169" fontId="2" fillId="0" borderId="40" xfId="0" applyNumberFormat="1" applyFont="1" applyFill="1" applyBorder="1" applyAlignment="1">
      <alignment/>
    </xf>
    <xf numFmtId="0" fontId="2" fillId="0" borderId="0" xfId="0" applyFont="1" applyFill="1" applyBorder="1" applyAlignment="1">
      <alignment horizontal="center"/>
    </xf>
    <xf numFmtId="0" fontId="2" fillId="0" borderId="24" xfId="0" applyFont="1" applyFill="1" applyBorder="1" applyAlignment="1">
      <alignment/>
    </xf>
    <xf numFmtId="0" fontId="0" fillId="0" borderId="26" xfId="0" applyFont="1" applyFill="1" applyBorder="1" applyAlignment="1">
      <alignment/>
    </xf>
    <xf numFmtId="0" fontId="0" fillId="0" borderId="41" xfId="0" applyFont="1" applyFill="1" applyBorder="1" applyAlignment="1">
      <alignment/>
    </xf>
    <xf numFmtId="169" fontId="2" fillId="0" borderId="24" xfId="0" applyNumberFormat="1" applyFont="1" applyFill="1" applyBorder="1" applyAlignment="1">
      <alignment/>
    </xf>
    <xf numFmtId="169" fontId="2" fillId="0" borderId="42" xfId="0" applyNumberFormat="1" applyFont="1" applyFill="1" applyBorder="1" applyAlignment="1">
      <alignment/>
    </xf>
    <xf numFmtId="0" fontId="0" fillId="0" borderId="20" xfId="0" applyFont="1" applyFill="1" applyBorder="1" applyAlignment="1">
      <alignment/>
    </xf>
    <xf numFmtId="0" fontId="2" fillId="0" borderId="0" xfId="0" applyFont="1" applyFill="1" applyBorder="1" applyAlignment="1">
      <alignment/>
    </xf>
    <xf numFmtId="174" fontId="2" fillId="0" borderId="43" xfId="0" applyNumberFormat="1" applyFont="1" applyFill="1" applyBorder="1" applyAlignment="1">
      <alignment/>
    </xf>
    <xf numFmtId="174" fontId="2" fillId="0" borderId="0" xfId="0" applyNumberFormat="1" applyFont="1" applyFill="1" applyBorder="1" applyAlignment="1">
      <alignment/>
    </xf>
    <xf numFmtId="174" fontId="2" fillId="0" borderId="18" xfId="0" applyNumberFormat="1" applyFont="1" applyFill="1" applyBorder="1" applyAlignment="1">
      <alignment/>
    </xf>
    <xf numFmtId="174" fontId="0" fillId="0" borderId="44" xfId="0" applyNumberFormat="1" applyFont="1" applyFill="1" applyBorder="1" applyAlignment="1">
      <alignment/>
    </xf>
    <xf numFmtId="174" fontId="0" fillId="0" borderId="43" xfId="0" applyNumberFormat="1" applyFont="1" applyFill="1" applyBorder="1" applyAlignment="1">
      <alignment/>
    </xf>
    <xf numFmtId="174" fontId="0" fillId="0" borderId="18" xfId="0" applyNumberFormat="1" applyFont="1" applyFill="1" applyBorder="1" applyAlignment="1">
      <alignment/>
    </xf>
    <xf numFmtId="0" fontId="0" fillId="0" borderId="0" xfId="0" applyFont="1" applyFill="1" applyBorder="1" applyAlignment="1">
      <alignment/>
    </xf>
    <xf numFmtId="174" fontId="0" fillId="0" borderId="34" xfId="0" applyNumberFormat="1" applyFont="1" applyFill="1" applyBorder="1" applyAlignment="1">
      <alignment/>
    </xf>
    <xf numFmtId="174" fontId="0" fillId="0" borderId="45" xfId="0" applyNumberFormat="1" applyFont="1" applyFill="1" applyBorder="1" applyAlignment="1">
      <alignment/>
    </xf>
    <xf numFmtId="0" fontId="0" fillId="0" borderId="0" xfId="204" applyNumberFormat="1" applyFont="1" applyFill="1" applyBorder="1" applyAlignment="1">
      <alignment/>
    </xf>
    <xf numFmtId="0" fontId="2" fillId="0" borderId="19" xfId="0" applyFont="1" applyFill="1" applyBorder="1" applyAlignment="1">
      <alignment horizontal="center"/>
    </xf>
    <xf numFmtId="0" fontId="0" fillId="0" borderId="21" xfId="0" applyFont="1" applyFill="1" applyBorder="1" applyAlignment="1">
      <alignment/>
    </xf>
    <xf numFmtId="0" fontId="2" fillId="0" borderId="21" xfId="0" applyFont="1" applyFill="1" applyBorder="1" applyAlignment="1">
      <alignment horizontal="right"/>
    </xf>
    <xf numFmtId="0" fontId="2" fillId="0" borderId="11" xfId="0" applyFont="1" applyFill="1" applyBorder="1" applyAlignment="1">
      <alignment horizontal="right"/>
    </xf>
    <xf numFmtId="174" fontId="2" fillId="0" borderId="11" xfId="0" applyNumberFormat="1" applyFont="1" applyFill="1" applyBorder="1" applyAlignment="1">
      <alignment/>
    </xf>
    <xf numFmtId="174" fontId="0" fillId="0" borderId="11" xfId="0" applyNumberFormat="1" applyFont="1" applyFill="1" applyBorder="1" applyAlignment="1">
      <alignment/>
    </xf>
    <xf numFmtId="0" fontId="2" fillId="0" borderId="20" xfId="0" applyFont="1" applyFill="1" applyBorder="1" applyAlignment="1">
      <alignment/>
    </xf>
    <xf numFmtId="0" fontId="2" fillId="0" borderId="24" xfId="0" applyFont="1" applyFill="1" applyBorder="1" applyAlignment="1">
      <alignment horizontal="center"/>
    </xf>
    <xf numFmtId="0" fontId="0" fillId="0" borderId="24" xfId="0" applyFont="1" applyFill="1" applyBorder="1" applyAlignment="1">
      <alignment/>
    </xf>
    <xf numFmtId="0" fontId="0" fillId="0" borderId="24" xfId="0" applyFont="1" applyFill="1" applyBorder="1" applyAlignment="1">
      <alignment/>
    </xf>
    <xf numFmtId="174" fontId="0" fillId="0" borderId="24" xfId="0" applyNumberFormat="1" applyFont="1" applyFill="1" applyBorder="1" applyAlignment="1">
      <alignment horizontal="right"/>
    </xf>
    <xf numFmtId="174" fontId="0" fillId="0" borderId="25" xfId="0" applyNumberFormat="1" applyFont="1" applyFill="1" applyBorder="1" applyAlignment="1">
      <alignment horizontal="right"/>
    </xf>
    <xf numFmtId="174" fontId="0" fillId="0" borderId="24" xfId="0" applyNumberFormat="1" applyFont="1" applyFill="1" applyBorder="1" applyAlignment="1">
      <alignment horizontal="right"/>
    </xf>
    <xf numFmtId="174" fontId="2" fillId="0" borderId="46" xfId="0" applyNumberFormat="1" applyFont="1" applyFill="1" applyBorder="1" applyAlignment="1">
      <alignment horizontal="right"/>
    </xf>
    <xf numFmtId="174" fontId="2" fillId="0" borderId="24" xfId="0" applyNumberFormat="1" applyFont="1" applyFill="1" applyBorder="1" applyAlignment="1">
      <alignment/>
    </xf>
    <xf numFmtId="174" fontId="2" fillId="0" borderId="46" xfId="0" applyNumberFormat="1" applyFont="1" applyFill="1" applyBorder="1" applyAlignment="1">
      <alignment horizontal="right"/>
    </xf>
    <xf numFmtId="174" fontId="2" fillId="0" borderId="24" xfId="0" applyNumberFormat="1" applyFont="1" applyFill="1" applyBorder="1" applyAlignment="1">
      <alignment horizontal="right"/>
    </xf>
    <xf numFmtId="174" fontId="2" fillId="0" borderId="25" xfId="0" applyNumberFormat="1" applyFont="1" applyFill="1" applyBorder="1" applyAlignment="1">
      <alignment horizontal="right"/>
    </xf>
    <xf numFmtId="174" fontId="2" fillId="0" borderId="24" xfId="0" applyNumberFormat="1" applyFont="1" applyFill="1" applyBorder="1" applyAlignment="1">
      <alignment horizontal="right"/>
    </xf>
    <xf numFmtId="174" fontId="2" fillId="0" borderId="28" xfId="0" applyNumberFormat="1" applyFont="1" applyFill="1" applyBorder="1" applyAlignment="1">
      <alignment/>
    </xf>
    <xf numFmtId="0" fontId="2" fillId="0" borderId="24" xfId="0" applyFont="1" applyFill="1" applyBorder="1" applyAlignment="1">
      <alignment horizontal="right"/>
    </xf>
    <xf numFmtId="0" fontId="2" fillId="0" borderId="35" xfId="0" applyFont="1" applyFill="1" applyBorder="1" applyAlignment="1">
      <alignment horizontal="center"/>
    </xf>
    <xf numFmtId="0" fontId="2" fillId="0" borderId="35" xfId="0" applyFont="1" applyFill="1" applyBorder="1" applyAlignment="1">
      <alignment horizontal="right"/>
    </xf>
    <xf numFmtId="0" fontId="2" fillId="0" borderId="19" xfId="0" applyFont="1" applyFill="1" applyBorder="1" applyAlignment="1">
      <alignment horizontal="right"/>
    </xf>
    <xf numFmtId="0" fontId="2" fillId="0" borderId="47" xfId="0" applyFont="1" applyFill="1" applyBorder="1" applyAlignment="1">
      <alignment horizontal="right"/>
    </xf>
    <xf numFmtId="0" fontId="2" fillId="0" borderId="32" xfId="0" applyFont="1" applyFill="1" applyBorder="1" applyAlignment="1">
      <alignment horizontal="right"/>
    </xf>
    <xf numFmtId="0" fontId="2" fillId="0" borderId="32" xfId="0" applyFont="1" applyFill="1" applyBorder="1" applyAlignment="1">
      <alignment horizontal="center"/>
    </xf>
    <xf numFmtId="0" fontId="0" fillId="0" borderId="32" xfId="0" applyFont="1" applyFill="1" applyBorder="1" applyAlignment="1">
      <alignment/>
    </xf>
    <xf numFmtId="174" fontId="0" fillId="0" borderId="32" xfId="0" applyNumberFormat="1" applyFont="1" applyFill="1" applyBorder="1" applyAlignment="1">
      <alignment horizontal="right"/>
    </xf>
    <xf numFmtId="174" fontId="0" fillId="0" borderId="32" xfId="0" applyNumberFormat="1" applyFont="1" applyFill="1" applyBorder="1" applyAlignment="1">
      <alignment horizontal="right"/>
    </xf>
    <xf numFmtId="174" fontId="0" fillId="0" borderId="38" xfId="0" applyNumberFormat="1" applyFont="1" applyFill="1" applyBorder="1" applyAlignment="1">
      <alignment/>
    </xf>
    <xf numFmtId="174" fontId="2" fillId="0" borderId="48" xfId="0" applyNumberFormat="1" applyFont="1" applyFill="1" applyBorder="1" applyAlignment="1">
      <alignment horizontal="right"/>
    </xf>
    <xf numFmtId="174" fontId="2" fillId="0" borderId="32" xfId="0" applyNumberFormat="1" applyFont="1" applyFill="1" applyBorder="1" applyAlignment="1">
      <alignment/>
    </xf>
    <xf numFmtId="174" fontId="2" fillId="0" borderId="48" xfId="0" applyNumberFormat="1" applyFont="1" applyFill="1" applyBorder="1" applyAlignment="1">
      <alignment horizontal="right"/>
    </xf>
    <xf numFmtId="174" fontId="0" fillId="0" borderId="38" xfId="0" applyNumberFormat="1" applyFont="1" applyFill="1" applyBorder="1" applyAlignment="1">
      <alignment/>
    </xf>
    <xf numFmtId="174" fontId="2" fillId="0" borderId="32" xfId="0" applyNumberFormat="1" applyFont="1" applyFill="1" applyBorder="1" applyAlignment="1">
      <alignment horizontal="right"/>
    </xf>
    <xf numFmtId="174" fontId="2" fillId="0" borderId="38" xfId="0" applyNumberFormat="1" applyFont="1" applyFill="1" applyBorder="1" applyAlignment="1">
      <alignment horizontal="right"/>
    </xf>
    <xf numFmtId="174" fontId="2" fillId="0" borderId="32" xfId="0" applyNumberFormat="1" applyFont="1" applyFill="1" applyBorder="1" applyAlignment="1">
      <alignment horizontal="right"/>
    </xf>
    <xf numFmtId="174" fontId="2" fillId="0" borderId="49" xfId="0" applyNumberFormat="1" applyFont="1" applyFill="1" applyBorder="1" applyAlignment="1">
      <alignment/>
    </xf>
    <xf numFmtId="0" fontId="0" fillId="0" borderId="26" xfId="0" applyFont="1" applyFill="1" applyBorder="1" applyAlignment="1">
      <alignment horizontal="center"/>
    </xf>
    <xf numFmtId="0" fontId="0" fillId="0" borderId="22" xfId="0" applyFont="1" applyFill="1" applyBorder="1" applyAlignment="1">
      <alignment horizontal="justify"/>
    </xf>
    <xf numFmtId="0" fontId="0" fillId="0" borderId="13" xfId="0" applyFont="1" applyFill="1" applyBorder="1" applyAlignment="1">
      <alignment horizontal="justify"/>
    </xf>
    <xf numFmtId="176" fontId="2" fillId="0" borderId="20" xfId="0" applyNumberFormat="1" applyFont="1" applyFill="1" applyBorder="1" applyAlignment="1" quotePrefix="1">
      <alignment horizontal="left" wrapText="1"/>
    </xf>
    <xf numFmtId="0" fontId="2" fillId="0" borderId="22" xfId="0" applyFont="1" applyFill="1" applyBorder="1" applyAlignment="1">
      <alignment horizontal="justify"/>
    </xf>
    <xf numFmtId="0" fontId="0" fillId="0" borderId="27" xfId="0" applyFont="1" applyFill="1" applyBorder="1" applyAlignment="1">
      <alignment horizontal="justify"/>
    </xf>
    <xf numFmtId="0" fontId="2" fillId="0" borderId="12" xfId="0" applyFont="1" applyFill="1" applyBorder="1" applyAlignment="1">
      <alignment horizontal="right" wrapText="1"/>
    </xf>
    <xf numFmtId="0" fontId="2" fillId="0" borderId="21" xfId="0" applyFont="1" applyFill="1" applyBorder="1" applyAlignment="1">
      <alignment horizontal="right" wrapText="1"/>
    </xf>
    <xf numFmtId="0" fontId="2" fillId="0" borderId="12" xfId="0" applyFont="1" applyFill="1" applyBorder="1" applyAlignment="1">
      <alignment horizontal="right"/>
    </xf>
    <xf numFmtId="0" fontId="2" fillId="0" borderId="12" xfId="0" applyFont="1" applyFill="1" applyBorder="1" applyAlignment="1">
      <alignment horizontal="right" vertical="top" wrapText="1"/>
    </xf>
    <xf numFmtId="0" fontId="2" fillId="0" borderId="27" xfId="0" applyFont="1" applyFill="1" applyBorder="1" applyAlignment="1">
      <alignment horizontal="right" wrapText="1"/>
    </xf>
    <xf numFmtId="0" fontId="2" fillId="0" borderId="11" xfId="0" applyFont="1" applyFill="1" applyBorder="1" applyAlignment="1">
      <alignment horizontal="right" wrapText="1"/>
    </xf>
    <xf numFmtId="169" fontId="2" fillId="0" borderId="12" xfId="0" applyNumberFormat="1" applyFont="1" applyFill="1" applyBorder="1" applyAlignment="1">
      <alignment horizontal="right" wrapText="1"/>
    </xf>
    <xf numFmtId="169" fontId="2" fillId="0" borderId="21" xfId="0" applyNumberFormat="1" applyFont="1" applyFill="1" applyBorder="1" applyAlignment="1">
      <alignment horizontal="right" wrapText="1"/>
    </xf>
    <xf numFmtId="169" fontId="2" fillId="0" borderId="12" xfId="0" applyNumberFormat="1" applyFont="1" applyFill="1" applyBorder="1" applyAlignment="1">
      <alignment horizontal="right"/>
    </xf>
    <xf numFmtId="169" fontId="2" fillId="0" borderId="12" xfId="0" applyNumberFormat="1" applyFont="1" applyFill="1" applyBorder="1" applyAlignment="1">
      <alignment horizontal="right" vertical="top" wrapText="1"/>
    </xf>
    <xf numFmtId="169" fontId="2" fillId="0" borderId="27" xfId="0" applyNumberFormat="1" applyFont="1" applyFill="1" applyBorder="1" applyAlignment="1">
      <alignment horizontal="right" wrapText="1"/>
    </xf>
    <xf numFmtId="0" fontId="2" fillId="0" borderId="12" xfId="0" applyFont="1" applyFill="1" applyBorder="1" applyAlignment="1">
      <alignment horizontal="right"/>
    </xf>
    <xf numFmtId="0" fontId="2" fillId="0" borderId="21" xfId="0" applyFont="1" applyFill="1" applyBorder="1" applyAlignment="1">
      <alignment horizontal="right"/>
    </xf>
    <xf numFmtId="14" fontId="2" fillId="0" borderId="27" xfId="0" applyNumberFormat="1" applyFont="1" applyFill="1" applyBorder="1" applyAlignment="1" quotePrefix="1">
      <alignment horizontal="right"/>
    </xf>
    <xf numFmtId="14" fontId="2" fillId="0" borderId="11" xfId="0" applyNumberFormat="1" applyFont="1" applyFill="1" applyBorder="1" applyAlignment="1" quotePrefix="1">
      <alignment horizontal="right"/>
    </xf>
    <xf numFmtId="0" fontId="2" fillId="0" borderId="27" xfId="0" applyFont="1" applyFill="1" applyBorder="1" applyAlignment="1">
      <alignment horizontal="right"/>
    </xf>
    <xf numFmtId="0" fontId="2" fillId="0" borderId="11" xfId="0" applyFont="1" applyFill="1" applyBorder="1" applyAlignment="1">
      <alignment horizontal="right"/>
    </xf>
    <xf numFmtId="0" fontId="2" fillId="0" borderId="21" xfId="0" applyFont="1" applyFill="1" applyBorder="1" applyAlignment="1">
      <alignment horizontal="right"/>
    </xf>
    <xf numFmtId="1" fontId="0" fillId="0" borderId="35" xfId="387" applyNumberFormat="1" applyFont="1" applyFill="1" applyBorder="1" applyAlignment="1">
      <alignment horizontal="right"/>
      <protection/>
    </xf>
    <xf numFmtId="174" fontId="0" fillId="0" borderId="24" xfId="387" applyNumberFormat="1" applyFont="1" applyFill="1" applyBorder="1" applyAlignment="1">
      <alignment horizontal="right"/>
      <protection/>
    </xf>
    <xf numFmtId="174" fontId="0" fillId="0" borderId="0" xfId="0" applyNumberFormat="1" applyFont="1" applyFill="1" applyBorder="1" applyAlignment="1">
      <alignment/>
    </xf>
    <xf numFmtId="1" fontId="2" fillId="0" borderId="19" xfId="387" applyNumberFormat="1" applyFont="1" applyFill="1" applyBorder="1" applyAlignment="1">
      <alignment horizontal="right"/>
      <protection/>
    </xf>
    <xf numFmtId="169" fontId="0" fillId="0" borderId="10" xfId="387" applyNumberFormat="1" applyFont="1" applyFill="1" applyBorder="1">
      <alignment/>
      <protection/>
    </xf>
    <xf numFmtId="174" fontId="0" fillId="0" borderId="24" xfId="387" applyNumberFormat="1" applyFont="1" applyFill="1" applyBorder="1" applyAlignment="1">
      <alignment horizontal="right"/>
      <protection/>
    </xf>
    <xf numFmtId="174" fontId="2" fillId="0" borderId="28" xfId="387" applyNumberFormat="1" applyFont="1" applyFill="1" applyBorder="1" applyAlignment="1">
      <alignment horizontal="right"/>
      <protection/>
    </xf>
    <xf numFmtId="174" fontId="2" fillId="0" borderId="24" xfId="387" applyNumberFormat="1" applyFont="1" applyFill="1" applyBorder="1" applyAlignment="1">
      <alignment horizontal="right"/>
      <protection/>
    </xf>
    <xf numFmtId="174" fontId="2" fillId="0" borderId="24" xfId="387" applyNumberFormat="1" applyFont="1" applyFill="1" applyBorder="1" applyAlignment="1">
      <alignment horizontal="right"/>
      <protection/>
    </xf>
    <xf numFmtId="174" fontId="0" fillId="0" borderId="24" xfId="387" applyNumberFormat="1" applyFont="1" applyFill="1" applyBorder="1" applyAlignment="1">
      <alignment horizontal="right"/>
      <protection/>
    </xf>
    <xf numFmtId="1" fontId="2" fillId="0" borderId="50" xfId="387" applyNumberFormat="1" applyFont="1" applyFill="1" applyBorder="1" applyAlignment="1">
      <alignment horizontal="right"/>
      <protection/>
    </xf>
    <xf numFmtId="1" fontId="2" fillId="0" borderId="35" xfId="387" applyNumberFormat="1" applyFont="1" applyFill="1" applyBorder="1" applyAlignment="1">
      <alignment horizontal="right"/>
      <protection/>
    </xf>
    <xf numFmtId="1" fontId="2" fillId="0" borderId="35" xfId="387" applyNumberFormat="1" applyFont="1" applyFill="1" applyBorder="1" applyAlignment="1">
      <alignment horizontal="right"/>
      <protection/>
    </xf>
    <xf numFmtId="1" fontId="2" fillId="0" borderId="21" xfId="387" applyNumberFormat="1" applyFont="1" applyFill="1" applyBorder="1" applyAlignment="1">
      <alignment horizontal="right"/>
      <protection/>
    </xf>
    <xf numFmtId="174" fontId="2" fillId="0" borderId="51" xfId="387" applyNumberFormat="1" applyFont="1" applyFill="1" applyBorder="1" applyAlignment="1">
      <alignment horizontal="right"/>
      <protection/>
    </xf>
    <xf numFmtId="174" fontId="2" fillId="0" borderId="52" xfId="387" applyNumberFormat="1" applyFont="1" applyFill="1" applyBorder="1" applyAlignment="1">
      <alignment horizontal="right"/>
      <protection/>
    </xf>
    <xf numFmtId="174" fontId="2" fillId="0" borderId="26" xfId="387" applyNumberFormat="1" applyFont="1" applyFill="1" applyBorder="1" applyAlignment="1">
      <alignment horizontal="right"/>
      <protection/>
    </xf>
    <xf numFmtId="174" fontId="2" fillId="0" borderId="10" xfId="387" applyNumberFormat="1" applyFont="1" applyFill="1" applyBorder="1" applyAlignment="1">
      <alignment horizontal="right"/>
      <protection/>
    </xf>
    <xf numFmtId="174" fontId="2" fillId="0" borderId="26" xfId="387" applyNumberFormat="1" applyFont="1" applyFill="1" applyBorder="1" applyAlignment="1">
      <alignment horizontal="right"/>
      <protection/>
    </xf>
    <xf numFmtId="174" fontId="2" fillId="0" borderId="16" xfId="387" applyNumberFormat="1" applyFont="1" applyFill="1" applyBorder="1" applyAlignment="1">
      <alignment horizontal="right"/>
      <protection/>
    </xf>
    <xf numFmtId="174" fontId="2" fillId="0" borderId="26" xfId="387" applyNumberFormat="1" applyFont="1" applyFill="1" applyBorder="1" applyAlignment="1">
      <alignment horizontal="left"/>
      <protection/>
    </xf>
    <xf numFmtId="174" fontId="2" fillId="0" borderId="11" xfId="387" applyNumberFormat="1" applyFont="1" applyFill="1" applyBorder="1" applyAlignment="1">
      <alignment horizontal="right"/>
      <protection/>
    </xf>
    <xf numFmtId="174" fontId="0" fillId="0" borderId="11" xfId="387" applyNumberFormat="1" applyFont="1" applyFill="1" applyBorder="1" applyAlignment="1">
      <alignment horizontal="right"/>
      <protection/>
    </xf>
    <xf numFmtId="174" fontId="0" fillId="0" borderId="51" xfId="387" applyNumberFormat="1" applyFont="1" applyFill="1" applyBorder="1" applyAlignment="1">
      <alignment horizontal="right"/>
      <protection/>
    </xf>
    <xf numFmtId="174" fontId="0" fillId="0" borderId="11" xfId="387" applyNumberFormat="1" applyFont="1" applyFill="1" applyBorder="1" applyAlignment="1">
      <alignment horizontal="right"/>
      <protection/>
    </xf>
    <xf numFmtId="174" fontId="0" fillId="0" borderId="51" xfId="387" applyNumberFormat="1" applyFont="1" applyFill="1" applyBorder="1" applyAlignment="1">
      <alignment horizontal="right"/>
      <protection/>
    </xf>
    <xf numFmtId="174" fontId="0" fillId="0" borderId="11" xfId="387" applyNumberFormat="1" applyFont="1" applyFill="1" applyBorder="1" applyAlignment="1">
      <alignment horizontal="right"/>
      <protection/>
    </xf>
    <xf numFmtId="38" fontId="0" fillId="0" borderId="52" xfId="387" applyNumberFormat="1" applyFont="1" applyFill="1" applyBorder="1">
      <alignment/>
      <protection/>
    </xf>
    <xf numFmtId="38" fontId="0" fillId="0" borderId="26" xfId="387" applyNumberFormat="1" applyFont="1" applyFill="1" applyBorder="1">
      <alignment/>
      <protection/>
    </xf>
    <xf numFmtId="38" fontId="0" fillId="0" borderId="26" xfId="387" applyNumberFormat="1" applyFont="1" applyFill="1" applyBorder="1">
      <alignment/>
      <protection/>
    </xf>
    <xf numFmtId="169" fontId="0" fillId="0" borderId="16" xfId="387" applyNumberFormat="1" applyFont="1" applyFill="1" applyBorder="1">
      <alignment/>
      <protection/>
    </xf>
    <xf numFmtId="174" fontId="32" fillId="0" borderId="39" xfId="387" applyNumberFormat="1" applyFont="1" applyFill="1" applyBorder="1">
      <alignment/>
      <protection/>
    </xf>
    <xf numFmtId="174" fontId="0" fillId="0" borderId="39" xfId="0" applyNumberFormat="1" applyFont="1" applyFill="1" applyBorder="1" applyAlignment="1">
      <alignment/>
    </xf>
    <xf numFmtId="174" fontId="0" fillId="0" borderId="39" xfId="387" applyNumberFormat="1" applyFont="1" applyFill="1" applyBorder="1">
      <alignment/>
      <protection/>
    </xf>
    <xf numFmtId="174" fontId="0" fillId="0" borderId="39" xfId="387" applyNumberFormat="1" applyFont="1" applyFill="1" applyBorder="1">
      <alignment/>
      <protection/>
    </xf>
    <xf numFmtId="174" fontId="0" fillId="0" borderId="39" xfId="387" applyNumberFormat="1" applyFont="1" applyFill="1" applyBorder="1">
      <alignment/>
      <protection/>
    </xf>
    <xf numFmtId="174" fontId="0" fillId="0" borderId="25" xfId="387" applyNumberFormat="1" applyFont="1" applyFill="1" applyBorder="1" applyAlignment="1">
      <alignment horizontal="right"/>
      <protection/>
    </xf>
    <xf numFmtId="0" fontId="34" fillId="0" borderId="0" xfId="0" applyFont="1" applyFill="1" applyAlignment="1">
      <alignment/>
    </xf>
    <xf numFmtId="3" fontId="34" fillId="0" borderId="0" xfId="0" applyNumberFormat="1" applyFont="1" applyFill="1" applyAlignment="1">
      <alignment/>
    </xf>
    <xf numFmtId="3" fontId="2" fillId="0" borderId="19" xfId="0" applyNumberFormat="1" applyFont="1" applyFill="1" applyBorder="1" applyAlignment="1">
      <alignment horizontal="right"/>
    </xf>
    <xf numFmtId="1" fontId="2" fillId="0" borderId="0" xfId="0" applyNumberFormat="1" applyFont="1" applyFill="1" applyBorder="1" applyAlignment="1">
      <alignment horizontal="right"/>
    </xf>
    <xf numFmtId="3" fontId="2" fillId="0" borderId="10" xfId="0" applyNumberFormat="1" applyFont="1" applyFill="1" applyBorder="1" applyAlignment="1">
      <alignment horizontal="right"/>
    </xf>
    <xf numFmtId="9" fontId="0" fillId="0" borderId="24" xfId="403" applyFont="1" applyFill="1" applyBorder="1" applyAlignment="1">
      <alignment/>
    </xf>
    <xf numFmtId="9" fontId="0" fillId="0" borderId="24" xfId="403" applyFont="1" applyFill="1" applyBorder="1" applyAlignment="1">
      <alignment/>
    </xf>
    <xf numFmtId="3" fontId="0" fillId="0" borderId="11" xfId="0" applyNumberFormat="1" applyFont="1" applyFill="1" applyBorder="1" applyAlignment="1">
      <alignment/>
    </xf>
    <xf numFmtId="0" fontId="0" fillId="0" borderId="11" xfId="0" applyFont="1" applyFill="1" applyBorder="1" applyAlignment="1">
      <alignment/>
    </xf>
    <xf numFmtId="0" fontId="0" fillId="0" borderId="11" xfId="0" applyFont="1" applyFill="1" applyBorder="1" applyAlignment="1">
      <alignment/>
    </xf>
    <xf numFmtId="169" fontId="0" fillId="0" borderId="24" xfId="0" applyNumberFormat="1" applyFont="1" applyFill="1" applyBorder="1" applyAlignment="1">
      <alignment/>
    </xf>
    <xf numFmtId="3" fontId="0" fillId="0" borderId="10" xfId="0" applyNumberFormat="1" applyFont="1" applyFill="1" applyBorder="1" applyAlignment="1">
      <alignment/>
    </xf>
    <xf numFmtId="169" fontId="0" fillId="0" borderId="24" xfId="0" applyNumberFormat="1" applyFont="1" applyFill="1" applyBorder="1" applyAlignment="1">
      <alignment/>
    </xf>
    <xf numFmtId="3" fontId="2" fillId="0" borderId="20" xfId="0" applyNumberFormat="1" applyFont="1" applyFill="1" applyBorder="1" applyAlignment="1">
      <alignment horizontal="right"/>
    </xf>
    <xf numFmtId="1" fontId="2" fillId="0" borderId="22" xfId="0" applyNumberFormat="1" applyFont="1" applyFill="1" applyBorder="1" applyAlignment="1">
      <alignment horizontal="right"/>
    </xf>
    <xf numFmtId="1" fontId="2" fillId="0" borderId="11" xfId="0" applyNumberFormat="1" applyFont="1" applyFill="1" applyBorder="1" applyAlignment="1">
      <alignment horizontal="right"/>
    </xf>
    <xf numFmtId="3" fontId="2" fillId="0" borderId="23" xfId="0" applyNumberFormat="1" applyFont="1" applyFill="1" applyBorder="1" applyAlignment="1">
      <alignment horizontal="right"/>
    </xf>
    <xf numFmtId="3" fontId="0" fillId="0" borderId="26" xfId="0" applyNumberFormat="1" applyFont="1" applyFill="1" applyBorder="1" applyAlignment="1">
      <alignment/>
    </xf>
    <xf numFmtId="9" fontId="2" fillId="0" borderId="24" xfId="403" applyFont="1" applyFill="1" applyBorder="1" applyAlignment="1">
      <alignment/>
    </xf>
    <xf numFmtId="3" fontId="0" fillId="0" borderId="24" xfId="0" applyNumberFormat="1" applyFont="1" applyFill="1" applyBorder="1" applyAlignment="1">
      <alignment/>
    </xf>
    <xf numFmtId="3" fontId="0" fillId="0" borderId="0" xfId="0" applyNumberFormat="1" applyFont="1" applyFill="1" applyBorder="1" applyAlignment="1">
      <alignment/>
    </xf>
    <xf numFmtId="171" fontId="0" fillId="0" borderId="24" xfId="0" applyNumberFormat="1" applyFont="1" applyFill="1" applyBorder="1" applyAlignment="1">
      <alignment/>
    </xf>
    <xf numFmtId="0" fontId="2" fillId="0" borderId="16" xfId="0" applyFont="1" applyFill="1" applyBorder="1" applyAlignment="1">
      <alignment horizontal="right"/>
    </xf>
    <xf numFmtId="0" fontId="2" fillId="0" borderId="11" xfId="0" applyFont="1" applyFill="1" applyBorder="1" applyAlignment="1">
      <alignment/>
    </xf>
    <xf numFmtId="0" fontId="2" fillId="0" borderId="19" xfId="0" applyFont="1" applyBorder="1" applyAlignment="1">
      <alignment horizontal="right"/>
    </xf>
    <xf numFmtId="0" fontId="2" fillId="0" borderId="35" xfId="0" applyFont="1" applyBorder="1" applyAlignment="1">
      <alignment horizontal="right"/>
    </xf>
    <xf numFmtId="0" fontId="2" fillId="0" borderId="0" xfId="0" applyFont="1" applyBorder="1" applyAlignment="1">
      <alignment horizontal="right"/>
    </xf>
    <xf numFmtId="0" fontId="2" fillId="0" borderId="24" xfId="0" applyFont="1" applyBorder="1" applyAlignment="1">
      <alignment horizontal="right"/>
    </xf>
    <xf numFmtId="0" fontId="2" fillId="0" borderId="10" xfId="0" applyFont="1" applyBorder="1" applyAlignment="1">
      <alignment horizontal="right"/>
    </xf>
    <xf numFmtId="0" fontId="2" fillId="0" borderId="26" xfId="0" applyFont="1" applyBorder="1" applyAlignment="1">
      <alignment horizontal="right"/>
    </xf>
    <xf numFmtId="0" fontId="0" fillId="0" borderId="24" xfId="0" applyFont="1" applyBorder="1" applyAlignment="1">
      <alignment/>
    </xf>
    <xf numFmtId="0" fontId="0" fillId="0" borderId="24" xfId="0" applyFont="1" applyBorder="1" applyAlignment="1">
      <alignment horizontal="center"/>
    </xf>
    <xf numFmtId="9" fontId="0" fillId="0" borderId="24" xfId="403" applyFont="1" applyBorder="1" applyAlignment="1">
      <alignment horizontal="right"/>
    </xf>
    <xf numFmtId="0" fontId="0" fillId="0" borderId="11" xfId="0" applyFont="1" applyBorder="1" applyAlignment="1">
      <alignment/>
    </xf>
    <xf numFmtId="171" fontId="0" fillId="0" borderId="24" xfId="0" applyNumberFormat="1" applyFont="1" applyBorder="1" applyAlignment="1">
      <alignment horizontal="center"/>
    </xf>
    <xf numFmtId="169" fontId="2" fillId="0" borderId="28" xfId="0" applyNumberFormat="1" applyFont="1" applyBorder="1" applyAlignment="1">
      <alignment/>
    </xf>
    <xf numFmtId="0" fontId="2" fillId="0" borderId="22" xfId="0" applyFont="1" applyBorder="1" applyAlignment="1">
      <alignment/>
    </xf>
    <xf numFmtId="0" fontId="0" fillId="0" borderId="22" xfId="0" applyFont="1" applyBorder="1" applyAlignment="1">
      <alignment horizontal="right"/>
    </xf>
    <xf numFmtId="0" fontId="2" fillId="0" borderId="22" xfId="0" applyFont="1" applyBorder="1" applyAlignment="1">
      <alignment/>
    </xf>
    <xf numFmtId="0" fontId="0" fillId="0" borderId="23" xfId="0" applyFont="1" applyBorder="1" applyAlignment="1">
      <alignment/>
    </xf>
    <xf numFmtId="169" fontId="2" fillId="0" borderId="53" xfId="0" applyNumberFormat="1" applyFont="1" applyBorder="1" applyAlignment="1">
      <alignment/>
    </xf>
    <xf numFmtId="0" fontId="0" fillId="0" borderId="16" xfId="0" applyFont="1" applyBorder="1" applyAlignment="1">
      <alignment/>
    </xf>
    <xf numFmtId="169" fontId="2" fillId="0" borderId="54" xfId="0" applyNumberFormat="1" applyFont="1" applyBorder="1" applyAlignment="1">
      <alignment/>
    </xf>
    <xf numFmtId="0" fontId="0" fillId="0" borderId="34" xfId="0" applyFont="1" applyBorder="1" applyAlignment="1">
      <alignment/>
    </xf>
    <xf numFmtId="169" fontId="0" fillId="0" borderId="34" xfId="0" applyNumberFormat="1" applyFont="1" applyBorder="1" applyAlignment="1">
      <alignment/>
    </xf>
    <xf numFmtId="3" fontId="0" fillId="0" borderId="34" xfId="0" applyNumberFormat="1" applyFont="1" applyBorder="1" applyAlignment="1">
      <alignment/>
    </xf>
    <xf numFmtId="169" fontId="2" fillId="0" borderId="40" xfId="0" applyNumberFormat="1" applyFont="1" applyBorder="1" applyAlignment="1">
      <alignment/>
    </xf>
    <xf numFmtId="3" fontId="0" fillId="0" borderId="26" xfId="0" applyNumberFormat="1" applyFont="1" applyBorder="1" applyAlignment="1">
      <alignment/>
    </xf>
    <xf numFmtId="0" fontId="0" fillId="0" borderId="37" xfId="0" applyFont="1" applyBorder="1" applyAlignment="1">
      <alignment/>
    </xf>
    <xf numFmtId="0" fontId="0" fillId="0" borderId="26" xfId="0" applyFont="1" applyBorder="1" applyAlignment="1">
      <alignment horizontal="center"/>
    </xf>
    <xf numFmtId="14" fontId="0" fillId="0" borderId="0" xfId="0" applyNumberFormat="1" applyFont="1" applyFill="1" applyBorder="1" applyAlignment="1" quotePrefix="1">
      <alignment horizontal="right"/>
    </xf>
    <xf numFmtId="169" fontId="0" fillId="0" borderId="24" xfId="204" applyNumberFormat="1" applyFont="1" applyBorder="1" applyAlignment="1">
      <alignment/>
    </xf>
    <xf numFmtId="169" fontId="2" fillId="0" borderId="42" xfId="0" applyNumberFormat="1" applyFont="1" applyFill="1" applyBorder="1" applyAlignment="1">
      <alignment/>
    </xf>
    <xf numFmtId="0" fontId="0" fillId="0" borderId="0" xfId="0" applyFill="1" applyAlignment="1">
      <alignment/>
    </xf>
    <xf numFmtId="176" fontId="2" fillId="0" borderId="12" xfId="0" applyNumberFormat="1" applyFont="1" applyFill="1" applyBorder="1" applyAlignment="1" quotePrefix="1">
      <alignment horizontal="left" wrapText="1"/>
    </xf>
    <xf numFmtId="0" fontId="2" fillId="0" borderId="27" xfId="0" applyFont="1" applyFill="1" applyBorder="1" applyAlignment="1">
      <alignment/>
    </xf>
    <xf numFmtId="174" fontId="2" fillId="0" borderId="0" xfId="204" applyNumberFormat="1" applyFont="1" applyFill="1" applyAlignment="1">
      <alignment/>
    </xf>
    <xf numFmtId="174" fontId="2" fillId="0" borderId="0" xfId="204" applyNumberFormat="1" applyFont="1" applyFill="1" applyAlignment="1">
      <alignment horizontal="center" vertical="center" wrapText="1"/>
    </xf>
    <xf numFmtId="174" fontId="2" fillId="0" borderId="0" xfId="204" applyNumberFormat="1" applyFont="1" applyFill="1" applyAlignment="1">
      <alignment horizontal="center"/>
    </xf>
    <xf numFmtId="171" fontId="60" fillId="0" borderId="0" xfId="260" applyNumberFormat="1" applyFill="1" applyAlignment="1" applyProtection="1">
      <alignment/>
      <protection/>
    </xf>
    <xf numFmtId="0" fontId="20" fillId="0" borderId="0" xfId="0" applyFont="1" applyFill="1" applyAlignment="1">
      <alignment/>
    </xf>
    <xf numFmtId="171" fontId="20" fillId="0" borderId="0" xfId="204" applyFont="1" applyFill="1" applyAlignment="1">
      <alignment/>
    </xf>
    <xf numFmtId="169" fontId="20" fillId="0" borderId="0" xfId="204" applyNumberFormat="1" applyFont="1" applyFill="1" applyAlignment="1">
      <alignment/>
    </xf>
    <xf numFmtId="174" fontId="20" fillId="0" borderId="0" xfId="0" applyNumberFormat="1" applyFont="1" applyFill="1" applyAlignment="1">
      <alignment/>
    </xf>
    <xf numFmtId="0" fontId="38" fillId="0" borderId="0" xfId="0" applyFont="1" applyFill="1" applyAlignment="1">
      <alignment/>
    </xf>
    <xf numFmtId="169" fontId="20" fillId="0" borderId="0" xfId="0" applyNumberFormat="1" applyFont="1" applyFill="1" applyAlignment="1">
      <alignment/>
    </xf>
    <xf numFmtId="171" fontId="38" fillId="0" borderId="0" xfId="204" applyFont="1" applyFill="1" applyAlignment="1">
      <alignment/>
    </xf>
    <xf numFmtId="169" fontId="39" fillId="0" borderId="0" xfId="0" applyNumberFormat="1" applyFont="1" applyFill="1" applyAlignment="1">
      <alignment/>
    </xf>
    <xf numFmtId="171" fontId="39" fillId="0" borderId="0" xfId="204" applyFont="1" applyFill="1" applyAlignment="1">
      <alignment/>
    </xf>
    <xf numFmtId="174" fontId="20" fillId="0" borderId="0" xfId="0" applyNumberFormat="1" applyFont="1" applyFill="1" applyAlignment="1">
      <alignment horizontal="left"/>
    </xf>
    <xf numFmtId="38" fontId="0" fillId="0" borderId="51" xfId="387" applyNumberFormat="1" applyFont="1" applyBorder="1" applyAlignment="1">
      <alignment horizontal="right"/>
      <protection/>
    </xf>
    <xf numFmtId="38" fontId="0" fillId="0" borderId="39" xfId="387" applyNumberFormat="1" applyFont="1" applyBorder="1" applyAlignment="1">
      <alignment horizontal="right"/>
      <protection/>
    </xf>
    <xf numFmtId="38" fontId="0" fillId="0" borderId="24" xfId="387" applyNumberFormat="1" applyFont="1" applyBorder="1" applyAlignment="1">
      <alignment horizontal="right"/>
      <protection/>
    </xf>
    <xf numFmtId="0" fontId="24" fillId="0" borderId="50" xfId="0" applyFont="1" applyFill="1" applyBorder="1" applyAlignment="1">
      <alignment horizontal="center" vertical="center" wrapText="1"/>
    </xf>
    <xf numFmtId="0" fontId="24" fillId="0" borderId="52" xfId="0" applyFont="1" applyFill="1" applyBorder="1" applyAlignment="1">
      <alignment vertical="center" wrapText="1"/>
    </xf>
    <xf numFmtId="174" fontId="24" fillId="0" borderId="55" xfId="0" applyNumberFormat="1" applyFont="1" applyFill="1" applyBorder="1" applyAlignment="1">
      <alignment vertical="center" wrapText="1"/>
    </xf>
    <xf numFmtId="174" fontId="24" fillId="0" borderId="56" xfId="0" applyNumberFormat="1" applyFont="1" applyFill="1" applyBorder="1" applyAlignment="1">
      <alignment vertical="center" wrapText="1"/>
    </xf>
    <xf numFmtId="0" fontId="24" fillId="0" borderId="22" xfId="0" applyFont="1" applyFill="1" applyBorder="1" applyAlignment="1">
      <alignment vertical="center" wrapText="1"/>
    </xf>
    <xf numFmtId="174" fontId="24" fillId="0" borderId="24" xfId="0" applyNumberFormat="1" applyFont="1" applyFill="1" applyBorder="1" applyAlignment="1">
      <alignment vertical="center" wrapText="1"/>
    </xf>
    <xf numFmtId="174" fontId="24" fillId="0" borderId="0" xfId="0" applyNumberFormat="1" applyFont="1" applyFill="1" applyBorder="1" applyAlignment="1">
      <alignment vertical="center" wrapText="1"/>
    </xf>
    <xf numFmtId="174" fontId="20" fillId="0" borderId="11" xfId="0" applyNumberFormat="1" applyFont="1" applyFill="1" applyBorder="1" applyAlignment="1">
      <alignment horizontal="center" vertical="center" wrapText="1"/>
    </xf>
    <xf numFmtId="0" fontId="24" fillId="0" borderId="51" xfId="0" applyFont="1" applyFill="1" applyBorder="1" applyAlignment="1">
      <alignment/>
    </xf>
    <xf numFmtId="174" fontId="20" fillId="0" borderId="24" xfId="0" applyNumberFormat="1" applyFont="1" applyFill="1" applyBorder="1" applyAlignment="1">
      <alignment/>
    </xf>
    <xf numFmtId="174" fontId="20" fillId="0" borderId="0" xfId="0" applyNumberFormat="1" applyFont="1" applyFill="1" applyBorder="1" applyAlignment="1">
      <alignment/>
    </xf>
    <xf numFmtId="174" fontId="20" fillId="0" borderId="32" xfId="0" applyNumberFormat="1" applyFont="1" applyFill="1" applyBorder="1" applyAlignment="1">
      <alignment/>
    </xf>
    <xf numFmtId="0" fontId="20" fillId="0" borderId="51" xfId="0" applyFont="1" applyFill="1" applyBorder="1" applyAlignment="1">
      <alignment/>
    </xf>
    <xf numFmtId="174" fontId="20" fillId="0" borderId="34" xfId="0" applyNumberFormat="1" applyFont="1" applyFill="1" applyBorder="1" applyAlignment="1">
      <alignment/>
    </xf>
    <xf numFmtId="0" fontId="20" fillId="0" borderId="51" xfId="0" applyFont="1" applyFill="1" applyBorder="1" applyAlignment="1">
      <alignment horizontal="right"/>
    </xf>
    <xf numFmtId="174" fontId="24" fillId="0" borderId="49" xfId="0" applyNumberFormat="1" applyFont="1" applyFill="1" applyBorder="1" applyAlignment="1">
      <alignment/>
    </xf>
    <xf numFmtId="0" fontId="24" fillId="0" borderId="51" xfId="0" applyFont="1" applyFill="1" applyBorder="1" applyAlignment="1">
      <alignment horizontal="right"/>
    </xf>
    <xf numFmtId="174" fontId="20" fillId="0" borderId="25" xfId="0" applyNumberFormat="1" applyFont="1" applyFill="1" applyBorder="1" applyAlignment="1">
      <alignment/>
    </xf>
    <xf numFmtId="0" fontId="26" fillId="0" borderId="0" xfId="0" applyFont="1" applyFill="1" applyAlignment="1">
      <alignment horizontal="center" vertical="top"/>
    </xf>
    <xf numFmtId="171" fontId="41" fillId="0" borderId="0" xfId="204" applyFont="1" applyFill="1" applyAlignment="1">
      <alignment horizontal="center" vertical="top"/>
    </xf>
    <xf numFmtId="171" fontId="26" fillId="0" borderId="0" xfId="204" applyFont="1" applyFill="1" applyAlignment="1">
      <alignment horizontal="center" vertical="top"/>
    </xf>
    <xf numFmtId="171" fontId="0" fillId="0" borderId="0" xfId="204" applyFont="1" applyFill="1" applyBorder="1" applyAlignment="1">
      <alignment/>
    </xf>
    <xf numFmtId="169" fontId="0" fillId="0" borderId="0" xfId="0" applyNumberFormat="1" applyFont="1" applyFill="1" applyBorder="1" applyAlignment="1">
      <alignment horizontal="right"/>
    </xf>
    <xf numFmtId="169" fontId="0" fillId="0" borderId="0" xfId="0" applyNumberFormat="1" applyFont="1" applyFill="1" applyBorder="1" applyAlignment="1">
      <alignment horizontal="right"/>
    </xf>
    <xf numFmtId="169" fontId="2" fillId="0" borderId="25" xfId="0" applyNumberFormat="1" applyFont="1" applyFill="1" applyBorder="1" applyAlignment="1">
      <alignment/>
    </xf>
    <xf numFmtId="169" fontId="2" fillId="0" borderId="38" xfId="0" applyNumberFormat="1" applyFont="1" applyFill="1" applyBorder="1" applyAlignment="1">
      <alignment/>
    </xf>
    <xf numFmtId="169" fontId="2" fillId="0" borderId="49" xfId="0" applyNumberFormat="1" applyFont="1" applyFill="1" applyBorder="1" applyAlignment="1">
      <alignment/>
    </xf>
    <xf numFmtId="0" fontId="0" fillId="0" borderId="22" xfId="0" applyFont="1" applyBorder="1" applyAlignment="1">
      <alignment/>
    </xf>
    <xf numFmtId="169" fontId="2" fillId="0" borderId="31" xfId="0" applyNumberFormat="1" applyFont="1" applyFill="1" applyBorder="1" applyAlignment="1">
      <alignment horizontal="right"/>
    </xf>
    <xf numFmtId="174" fontId="24" fillId="0" borderId="0" xfId="204" applyNumberFormat="1" applyFont="1" applyFill="1" applyBorder="1" applyAlignment="1">
      <alignment vertical="center" wrapText="1"/>
    </xf>
    <xf numFmtId="174" fontId="20" fillId="0" borderId="24" xfId="0" applyNumberFormat="1" applyFont="1" applyFill="1" applyBorder="1" applyAlignment="1">
      <alignment horizontal="center" vertical="center" wrapText="1"/>
    </xf>
    <xf numFmtId="174" fontId="20" fillId="0" borderId="0" xfId="204" applyNumberFormat="1" applyFont="1" applyFill="1" applyBorder="1" applyAlignment="1">
      <alignment/>
    </xf>
    <xf numFmtId="174" fontId="24" fillId="0" borderId="28" xfId="0" applyNumberFormat="1" applyFont="1" applyFill="1" applyBorder="1" applyAlignment="1">
      <alignment/>
    </xf>
    <xf numFmtId="174" fontId="24" fillId="0" borderId="30" xfId="204" applyNumberFormat="1" applyFont="1" applyFill="1" applyBorder="1" applyAlignment="1">
      <alignment/>
    </xf>
    <xf numFmtId="174" fontId="24" fillId="0" borderId="40" xfId="0" applyNumberFormat="1" applyFont="1" applyFill="1" applyBorder="1" applyAlignment="1">
      <alignment/>
    </xf>
    <xf numFmtId="174" fontId="24" fillId="0" borderId="28" xfId="204" applyNumberFormat="1" applyFont="1" applyFill="1" applyBorder="1" applyAlignment="1">
      <alignment/>
    </xf>
    <xf numFmtId="1" fontId="0" fillId="0" borderId="0" xfId="0" applyNumberFormat="1" applyFont="1" applyFill="1" applyAlignment="1">
      <alignment/>
    </xf>
    <xf numFmtId="1" fontId="0" fillId="0" borderId="0" xfId="0" applyNumberFormat="1" applyFont="1" applyFill="1" applyBorder="1" applyAlignment="1">
      <alignment/>
    </xf>
    <xf numFmtId="1" fontId="0" fillId="0" borderId="11" xfId="0" applyNumberFormat="1" applyFont="1" applyFill="1" applyBorder="1" applyAlignment="1">
      <alignment/>
    </xf>
    <xf numFmtId="171" fontId="2" fillId="0" borderId="20" xfId="0" applyNumberFormat="1" applyFont="1" applyFill="1" applyBorder="1" applyAlignment="1">
      <alignment horizontal="center" vertical="center" wrapText="1"/>
    </xf>
    <xf numFmtId="171" fontId="2" fillId="0" borderId="23" xfId="0" applyNumberFormat="1" applyFont="1" applyFill="1" applyBorder="1" applyAlignment="1">
      <alignment horizontal="center" vertical="center" wrapText="1"/>
    </xf>
    <xf numFmtId="171" fontId="2" fillId="0" borderId="57" xfId="0" applyNumberFormat="1" applyFont="1" applyFill="1" applyBorder="1" applyAlignment="1">
      <alignment horizontal="right" vertical="center" wrapText="1"/>
    </xf>
    <xf numFmtId="171" fontId="2" fillId="0" borderId="55" xfId="0" applyNumberFormat="1" applyFont="1" applyFill="1" applyBorder="1" applyAlignment="1">
      <alignment horizontal="right" vertical="center" wrapText="1"/>
    </xf>
    <xf numFmtId="171" fontId="2" fillId="0" borderId="58" xfId="0" applyNumberFormat="1" applyFont="1" applyFill="1" applyBorder="1" applyAlignment="1">
      <alignment horizontal="right" vertical="center" wrapText="1"/>
    </xf>
    <xf numFmtId="171" fontId="2" fillId="0" borderId="56" xfId="0" applyNumberFormat="1" applyFont="1" applyFill="1" applyBorder="1" applyAlignment="1">
      <alignment horizontal="right" vertical="center" wrapText="1"/>
    </xf>
    <xf numFmtId="171" fontId="0" fillId="0" borderId="22" xfId="0" applyNumberFormat="1" applyFont="1" applyFill="1" applyBorder="1" applyAlignment="1">
      <alignment/>
    </xf>
    <xf numFmtId="169" fontId="0" fillId="0" borderId="51" xfId="0" applyNumberFormat="1" applyFont="1" applyFill="1" applyBorder="1" applyAlignment="1">
      <alignment/>
    </xf>
    <xf numFmtId="169" fontId="0" fillId="0" borderId="32" xfId="0" applyNumberFormat="1" applyFont="1" applyFill="1" applyBorder="1" applyAlignment="1">
      <alignment/>
    </xf>
    <xf numFmtId="169" fontId="0" fillId="0" borderId="22" xfId="0" applyNumberFormat="1" applyFont="1" applyFill="1" applyBorder="1" applyAlignment="1">
      <alignment/>
    </xf>
    <xf numFmtId="169" fontId="0" fillId="0" borderId="34" xfId="0" applyNumberFormat="1" applyFont="1" applyFill="1" applyBorder="1" applyAlignment="1">
      <alignment/>
    </xf>
    <xf numFmtId="169" fontId="0" fillId="0" borderId="25" xfId="0" applyNumberFormat="1" applyFont="1" applyFill="1" applyBorder="1" applyAlignment="1">
      <alignment/>
    </xf>
    <xf numFmtId="171" fontId="2" fillId="0" borderId="22" xfId="0" applyNumberFormat="1" applyFont="1" applyFill="1" applyBorder="1" applyAlignment="1">
      <alignment horizontal="left"/>
    </xf>
    <xf numFmtId="169" fontId="2" fillId="0" borderId="28" xfId="0" applyNumberFormat="1" applyFont="1" applyFill="1" applyBorder="1" applyAlignment="1">
      <alignment horizontal="center"/>
    </xf>
    <xf numFmtId="171" fontId="0" fillId="0" borderId="23" xfId="0" applyNumberFormat="1" applyFont="1" applyFill="1" applyBorder="1" applyAlignment="1">
      <alignment/>
    </xf>
    <xf numFmtId="171" fontId="0" fillId="0" borderId="10" xfId="0" applyNumberFormat="1" applyFont="1" applyFill="1" applyBorder="1" applyAlignment="1">
      <alignment/>
    </xf>
    <xf numFmtId="171" fontId="0" fillId="0" borderId="16" xfId="0" applyNumberFormat="1" applyFont="1" applyFill="1" applyBorder="1" applyAlignment="1">
      <alignment/>
    </xf>
    <xf numFmtId="0" fontId="24" fillId="0" borderId="0" xfId="0" applyFont="1" applyFill="1" applyBorder="1" applyAlignment="1">
      <alignment/>
    </xf>
    <xf numFmtId="174" fontId="24" fillId="0" borderId="0" xfId="0" applyNumberFormat="1" applyFont="1" applyFill="1" applyBorder="1" applyAlignment="1">
      <alignment/>
    </xf>
    <xf numFmtId="174" fontId="24" fillId="0" borderId="0" xfId="204" applyNumberFormat="1" applyFont="1" applyFill="1" applyBorder="1" applyAlignment="1">
      <alignment/>
    </xf>
    <xf numFmtId="174" fontId="2" fillId="0" borderId="0" xfId="0" applyNumberFormat="1" applyFont="1" applyFill="1" applyBorder="1" applyAlignment="1">
      <alignment/>
    </xf>
    <xf numFmtId="49" fontId="2" fillId="0" borderId="0" xfId="0" applyNumberFormat="1" applyFont="1" applyFill="1" applyAlignment="1">
      <alignment horizontal="center"/>
    </xf>
    <xf numFmtId="0" fontId="0" fillId="0" borderId="22" xfId="0" applyFont="1" applyFill="1" applyBorder="1" applyAlignment="1">
      <alignment/>
    </xf>
    <xf numFmtId="0" fontId="21" fillId="0" borderId="0" xfId="0" applyFont="1" applyAlignment="1">
      <alignment vertical="center"/>
    </xf>
    <xf numFmtId="0" fontId="0" fillId="0" borderId="0" xfId="0" applyAlignment="1">
      <alignment vertical="center"/>
    </xf>
    <xf numFmtId="169" fontId="2" fillId="0" borderId="32" xfId="0" applyNumberFormat="1" applyFont="1" applyFill="1" applyBorder="1" applyAlignment="1">
      <alignment/>
    </xf>
    <xf numFmtId="0" fontId="2" fillId="0" borderId="0" xfId="0" applyFont="1" applyFill="1" applyBorder="1" applyAlignment="1">
      <alignment horizontal="left"/>
    </xf>
    <xf numFmtId="0" fontId="0" fillId="0" borderId="10" xfId="0" applyFont="1" applyFill="1" applyBorder="1" applyAlignment="1">
      <alignment/>
    </xf>
    <xf numFmtId="14" fontId="0" fillId="0" borderId="10" xfId="0" applyNumberFormat="1" applyFont="1" applyFill="1" applyBorder="1" applyAlignment="1">
      <alignment horizontal="right"/>
    </xf>
    <xf numFmtId="169" fontId="0" fillId="0" borderId="10" xfId="0" applyNumberFormat="1" applyFont="1" applyFill="1" applyBorder="1" applyAlignment="1">
      <alignment horizontal="right"/>
    </xf>
    <xf numFmtId="169" fontId="0" fillId="0" borderId="16" xfId="0" applyNumberFormat="1" applyFont="1" applyFill="1" applyBorder="1" applyAlignment="1">
      <alignment horizontal="right"/>
    </xf>
    <xf numFmtId="169" fontId="0" fillId="0" borderId="34" xfId="0" applyNumberFormat="1" applyFont="1" applyBorder="1" applyAlignment="1">
      <alignment/>
    </xf>
    <xf numFmtId="9" fontId="0" fillId="0" borderId="24" xfId="403" applyFont="1" applyBorder="1" applyAlignment="1">
      <alignment horizontal="right"/>
    </xf>
    <xf numFmtId="174" fontId="20" fillId="0" borderId="51" xfId="204" applyNumberFormat="1" applyFont="1" applyFill="1" applyBorder="1" applyAlignment="1">
      <alignment horizontal="right"/>
    </xf>
    <xf numFmtId="41" fontId="0" fillId="0" borderId="0" xfId="0" applyNumberFormat="1" applyFont="1" applyFill="1" applyAlignment="1">
      <alignment/>
    </xf>
    <xf numFmtId="41" fontId="24" fillId="0" borderId="55" xfId="0" applyNumberFormat="1" applyFont="1" applyFill="1" applyBorder="1" applyAlignment="1">
      <alignment vertical="center" wrapText="1"/>
    </xf>
    <xf numFmtId="41" fontId="24" fillId="0" borderId="24" xfId="0" applyNumberFormat="1" applyFont="1" applyFill="1" applyBorder="1" applyAlignment="1">
      <alignment vertical="center" wrapText="1"/>
    </xf>
    <xf numFmtId="41" fontId="20" fillId="0" borderId="24" xfId="0" applyNumberFormat="1" applyFont="1" applyFill="1" applyBorder="1" applyAlignment="1">
      <alignment/>
    </xf>
    <xf numFmtId="41" fontId="24" fillId="0" borderId="28" xfId="0" applyNumberFormat="1" applyFont="1" applyFill="1" applyBorder="1" applyAlignment="1">
      <alignment/>
    </xf>
    <xf numFmtId="41" fontId="24" fillId="0" borderId="28" xfId="204" applyNumberFormat="1" applyFont="1" applyFill="1" applyBorder="1" applyAlignment="1">
      <alignment/>
    </xf>
    <xf numFmtId="41" fontId="24" fillId="0" borderId="0" xfId="0" applyNumberFormat="1" applyFont="1" applyFill="1" applyBorder="1" applyAlignment="1">
      <alignment/>
    </xf>
    <xf numFmtId="169" fontId="2" fillId="0" borderId="33" xfId="0" applyNumberFormat="1" applyFont="1" applyFill="1" applyBorder="1" applyAlignment="1">
      <alignment/>
    </xf>
    <xf numFmtId="0" fontId="24" fillId="0" borderId="23" xfId="0" applyFont="1" applyFill="1" applyBorder="1" applyAlignment="1">
      <alignment/>
    </xf>
    <xf numFmtId="41" fontId="24" fillId="0" borderId="10" xfId="0" applyNumberFormat="1" applyFont="1" applyFill="1" applyBorder="1" applyAlignment="1">
      <alignment/>
    </xf>
    <xf numFmtId="174" fontId="24" fillId="0" borderId="10" xfId="0" applyNumberFormat="1" applyFont="1" applyFill="1" applyBorder="1" applyAlignment="1">
      <alignment/>
    </xf>
    <xf numFmtId="174" fontId="24" fillId="0" borderId="10" xfId="204" applyNumberFormat="1" applyFont="1" applyFill="1" applyBorder="1" applyAlignment="1">
      <alignment/>
    </xf>
    <xf numFmtId="174" fontId="24" fillId="0" borderId="16" xfId="0" applyNumberFormat="1" applyFont="1" applyFill="1" applyBorder="1" applyAlignment="1">
      <alignment/>
    </xf>
    <xf numFmtId="169" fontId="2" fillId="0" borderId="30" xfId="0" applyNumberFormat="1" applyFont="1" applyFill="1" applyBorder="1" applyAlignment="1">
      <alignment horizontal="center"/>
    </xf>
    <xf numFmtId="169" fontId="2" fillId="0" borderId="42" xfId="0" applyNumberFormat="1" applyFont="1" applyFill="1" applyBorder="1" applyAlignment="1">
      <alignment horizontal="center"/>
    </xf>
    <xf numFmtId="169" fontId="2" fillId="0" borderId="49" xfId="0" applyNumberFormat="1" applyFont="1" applyFill="1" applyBorder="1" applyAlignment="1">
      <alignment horizontal="center"/>
    </xf>
    <xf numFmtId="174" fontId="0" fillId="0" borderId="27" xfId="204" applyNumberFormat="1" applyFont="1" applyFill="1" applyBorder="1" applyAlignment="1">
      <alignment/>
    </xf>
    <xf numFmtId="169" fontId="0" fillId="0" borderId="25" xfId="0" applyNumberFormat="1" applyFont="1" applyFill="1" applyBorder="1" applyAlignment="1">
      <alignment/>
    </xf>
    <xf numFmtId="3" fontId="0" fillId="0" borderId="50" xfId="0" applyNumberFormat="1" applyFont="1" applyFill="1" applyBorder="1" applyAlignment="1">
      <alignment/>
    </xf>
    <xf numFmtId="169" fontId="0" fillId="0" borderId="51" xfId="0" applyNumberFormat="1" applyFont="1" applyFill="1" applyBorder="1" applyAlignment="1">
      <alignment/>
    </xf>
    <xf numFmtId="169" fontId="0" fillId="0" borderId="59" xfId="0" applyNumberFormat="1" applyFont="1" applyFill="1" applyBorder="1" applyAlignment="1">
      <alignment/>
    </xf>
    <xf numFmtId="169" fontId="0" fillId="0" borderId="51" xfId="0" applyNumberFormat="1" applyFont="1" applyFill="1" applyBorder="1" applyAlignment="1">
      <alignment/>
    </xf>
    <xf numFmtId="169" fontId="0" fillId="0" borderId="51" xfId="0" applyNumberFormat="1" applyFont="1" applyFill="1" applyBorder="1" applyAlignment="1">
      <alignment/>
    </xf>
    <xf numFmtId="3" fontId="0" fillId="0" borderId="52" xfId="0" applyNumberFormat="1" applyFont="1" applyFill="1" applyBorder="1" applyAlignment="1">
      <alignment/>
    </xf>
    <xf numFmtId="0" fontId="2" fillId="0" borderId="27" xfId="0" applyFont="1" applyFill="1" applyBorder="1" applyAlignment="1">
      <alignment horizontal="left"/>
    </xf>
    <xf numFmtId="3" fontId="0" fillId="0" borderId="35" xfId="0" applyNumberFormat="1" applyFont="1" applyFill="1" applyBorder="1" applyAlignment="1">
      <alignment/>
    </xf>
    <xf numFmtId="169" fontId="20" fillId="0" borderId="24" xfId="0" applyNumberFormat="1" applyFont="1" applyFill="1" applyBorder="1" applyAlignment="1">
      <alignment/>
    </xf>
    <xf numFmtId="169" fontId="20" fillId="0" borderId="32" xfId="0" applyNumberFormat="1" applyFont="1" applyFill="1" applyBorder="1" applyAlignment="1">
      <alignment/>
    </xf>
    <xf numFmtId="41" fontId="20" fillId="0" borderId="32" xfId="0" applyNumberFormat="1" applyFont="1" applyFill="1" applyBorder="1" applyAlignment="1">
      <alignment/>
    </xf>
    <xf numFmtId="169" fontId="20" fillId="0" borderId="0" xfId="0" applyNumberFormat="1" applyFont="1" applyFill="1" applyBorder="1" applyAlignment="1">
      <alignment/>
    </xf>
    <xf numFmtId="0" fontId="24" fillId="0" borderId="0" xfId="0" applyFont="1" applyFill="1" applyAlignment="1">
      <alignment horizontal="center" vertical="center" wrapText="1"/>
    </xf>
    <xf numFmtId="0" fontId="24" fillId="0" borderId="0" xfId="0" applyFont="1" applyFill="1" applyAlignment="1">
      <alignment vertical="center" wrapText="1"/>
    </xf>
    <xf numFmtId="0" fontId="24" fillId="0" borderId="0" xfId="0" applyFont="1" applyFill="1" applyAlignment="1">
      <alignment/>
    </xf>
    <xf numFmtId="174" fontId="24" fillId="0" borderId="0" xfId="0" applyNumberFormat="1" applyFont="1" applyFill="1" applyAlignment="1">
      <alignment/>
    </xf>
    <xf numFmtId="0" fontId="20" fillId="0" borderId="0" xfId="0" applyFont="1" applyFill="1" applyBorder="1" applyAlignment="1">
      <alignment/>
    </xf>
    <xf numFmtId="174" fontId="20" fillId="0" borderId="0" xfId="204" applyNumberFormat="1" applyFont="1" applyFill="1" applyAlignment="1">
      <alignment/>
    </xf>
    <xf numFmtId="0" fontId="21" fillId="0" borderId="0" xfId="0" applyFont="1" applyFill="1" applyAlignment="1">
      <alignment horizontal="center"/>
    </xf>
    <xf numFmtId="174" fontId="0" fillId="0" borderId="42" xfId="387" applyNumberFormat="1" applyFont="1" applyFill="1" applyBorder="1" applyAlignment="1">
      <alignment horizontal="right"/>
      <protection/>
    </xf>
    <xf numFmtId="174" fontId="0" fillId="0" borderId="28" xfId="387" applyNumberFormat="1" applyFont="1" applyFill="1" applyBorder="1" applyAlignment="1">
      <alignment horizontal="right"/>
      <protection/>
    </xf>
    <xf numFmtId="169" fontId="2" fillId="0" borderId="40" xfId="0" applyNumberFormat="1" applyFont="1" applyFill="1" applyBorder="1" applyAlignment="1">
      <alignment horizontal="center"/>
    </xf>
    <xf numFmtId="169" fontId="0" fillId="0" borderId="35" xfId="0" applyNumberFormat="1" applyFont="1" applyFill="1" applyBorder="1" applyAlignment="1">
      <alignment/>
    </xf>
    <xf numFmtId="3" fontId="24" fillId="0" borderId="55" xfId="204" applyNumberFormat="1" applyFont="1" applyFill="1" applyBorder="1" applyAlignment="1">
      <alignment horizontal="center" vertical="center" wrapText="1"/>
    </xf>
    <xf numFmtId="3" fontId="24" fillId="0" borderId="24" xfId="204" applyNumberFormat="1" applyFont="1" applyFill="1" applyBorder="1" applyAlignment="1">
      <alignment vertical="center" wrapText="1"/>
    </xf>
    <xf numFmtId="3" fontId="20" fillId="0" borderId="24" xfId="204" applyNumberFormat="1" applyFont="1" applyFill="1" applyBorder="1" applyAlignment="1">
      <alignment/>
    </xf>
    <xf numFmtId="3" fontId="24" fillId="0" borderId="28" xfId="0" applyNumberFormat="1" applyFont="1" applyFill="1" applyBorder="1" applyAlignment="1">
      <alignment/>
    </xf>
    <xf numFmtId="3" fontId="24" fillId="0" borderId="10" xfId="0" applyNumberFormat="1" applyFont="1" applyFill="1" applyBorder="1" applyAlignment="1">
      <alignment/>
    </xf>
    <xf numFmtId="3" fontId="24" fillId="0" borderId="0" xfId="0" applyNumberFormat="1" applyFont="1" applyFill="1" applyBorder="1" applyAlignment="1">
      <alignment/>
    </xf>
    <xf numFmtId="3" fontId="24" fillId="0" borderId="0" xfId="204" applyNumberFormat="1" applyFont="1" applyFill="1" applyBorder="1" applyAlignment="1">
      <alignment/>
    </xf>
    <xf numFmtId="0" fontId="2" fillId="0" borderId="0" xfId="0" applyNumberFormat="1" applyFont="1" applyFill="1" applyBorder="1" applyAlignment="1">
      <alignment horizontal="center"/>
    </xf>
    <xf numFmtId="3" fontId="24" fillId="0" borderId="0" xfId="0" applyNumberFormat="1" applyFont="1" applyFill="1" applyBorder="1" applyAlignment="1">
      <alignment horizontal="center"/>
    </xf>
    <xf numFmtId="3" fontId="0" fillId="0" borderId="0" xfId="0" applyNumberFormat="1" applyFont="1" applyFill="1" applyAlignment="1">
      <alignment horizontal="center"/>
    </xf>
    <xf numFmtId="169" fontId="0" fillId="0" borderId="0" xfId="0" applyNumberFormat="1" applyFont="1" applyAlignment="1">
      <alignment horizontal="center"/>
    </xf>
    <xf numFmtId="0" fontId="0" fillId="0" borderId="0" xfId="0" applyFont="1" applyFill="1" applyAlignment="1">
      <alignment wrapText="1" shrinkToFit="1"/>
    </xf>
    <xf numFmtId="0" fontId="0" fillId="0" borderId="0" xfId="0" applyFont="1" applyFill="1" applyAlignment="1">
      <alignment wrapText="1" shrinkToFit="1"/>
    </xf>
    <xf numFmtId="0" fontId="0" fillId="0" borderId="0" xfId="0" applyFont="1" applyFill="1" applyAlignment="1">
      <alignment horizontal="center"/>
    </xf>
    <xf numFmtId="171" fontId="0" fillId="0" borderId="0" xfId="204" applyFont="1" applyFill="1" applyAlignment="1">
      <alignment horizontal="center"/>
    </xf>
    <xf numFmtId="169" fontId="0" fillId="0" borderId="0" xfId="0" applyNumberFormat="1" applyFont="1" applyFill="1" applyAlignment="1">
      <alignment horizontal="center"/>
    </xf>
    <xf numFmtId="174" fontId="0" fillId="0" borderId="0" xfId="0" applyNumberFormat="1" applyFont="1" applyFill="1" applyAlignment="1">
      <alignment horizontal="center"/>
    </xf>
    <xf numFmtId="0" fontId="0" fillId="0" borderId="0" xfId="0" applyFont="1" applyFill="1" applyBorder="1" applyAlignment="1">
      <alignment horizontal="center"/>
    </xf>
    <xf numFmtId="0" fontId="20" fillId="0" borderId="0" xfId="0" applyFont="1" applyFill="1" applyAlignment="1">
      <alignment horizontal="center"/>
    </xf>
    <xf numFmtId="171" fontId="20" fillId="0" borderId="0" xfId="204" applyFont="1" applyFill="1" applyAlignment="1">
      <alignment horizontal="center"/>
    </xf>
    <xf numFmtId="174" fontId="24" fillId="0" borderId="60" xfId="0" applyNumberFormat="1" applyFont="1" applyFill="1" applyBorder="1" applyAlignment="1">
      <alignment vertical="center" wrapText="1"/>
    </xf>
    <xf numFmtId="174" fontId="24" fillId="0" borderId="35" xfId="0" applyNumberFormat="1" applyFont="1" applyFill="1" applyBorder="1" applyAlignment="1">
      <alignment vertical="center" wrapText="1"/>
    </xf>
    <xf numFmtId="41" fontId="20" fillId="0" borderId="24" xfId="0" applyNumberFormat="1" applyFont="1" applyFill="1" applyBorder="1" applyAlignment="1">
      <alignment horizontal="right"/>
    </xf>
    <xf numFmtId="174" fontId="20" fillId="0" borderId="24" xfId="0" applyNumberFormat="1" applyFont="1" applyFill="1" applyBorder="1" applyAlignment="1">
      <alignment horizontal="right"/>
    </xf>
    <xf numFmtId="174" fontId="24" fillId="0" borderId="61" xfId="204" applyNumberFormat="1" applyFont="1" applyFill="1" applyBorder="1" applyAlignment="1">
      <alignment vertical="center" wrapText="1"/>
    </xf>
    <xf numFmtId="174" fontId="24" fillId="0" borderId="18" xfId="204" applyNumberFormat="1" applyFont="1" applyFill="1" applyBorder="1" applyAlignment="1">
      <alignment/>
    </xf>
    <xf numFmtId="41" fontId="20" fillId="0" borderId="0" xfId="0" applyNumberFormat="1" applyFont="1" applyFill="1" applyBorder="1" applyAlignment="1">
      <alignment/>
    </xf>
    <xf numFmtId="174" fontId="24" fillId="0" borderId="55" xfId="204" applyNumberFormat="1" applyFont="1" applyFill="1" applyBorder="1" applyAlignment="1">
      <alignment vertical="center" wrapText="1"/>
    </xf>
    <xf numFmtId="174" fontId="24" fillId="0" borderId="24" xfId="204" applyNumberFormat="1" applyFont="1" applyFill="1" applyBorder="1" applyAlignment="1">
      <alignment vertical="center" wrapText="1"/>
    </xf>
    <xf numFmtId="174" fontId="20" fillId="0" borderId="24" xfId="204" applyNumberFormat="1" applyFont="1" applyFill="1" applyBorder="1" applyAlignment="1">
      <alignment/>
    </xf>
    <xf numFmtId="171" fontId="2" fillId="0" borderId="60" xfId="0" applyNumberFormat="1" applyFont="1" applyFill="1" applyBorder="1" applyAlignment="1">
      <alignment horizontal="right" vertical="center" wrapText="1"/>
    </xf>
    <xf numFmtId="169" fontId="0" fillId="0" borderId="21" xfId="0" applyNumberFormat="1" applyFont="1" applyFill="1" applyBorder="1" applyAlignment="1">
      <alignment wrapText="1"/>
    </xf>
    <xf numFmtId="169" fontId="0" fillId="0" borderId="20" xfId="0" applyNumberFormat="1" applyFont="1" applyFill="1" applyBorder="1" applyAlignment="1">
      <alignment wrapText="1"/>
    </xf>
    <xf numFmtId="169" fontId="0" fillId="0" borderId="22" xfId="0" applyNumberFormat="1" applyFont="1" applyFill="1" applyBorder="1" applyAlignment="1">
      <alignment wrapText="1"/>
    </xf>
    <xf numFmtId="169" fontId="0" fillId="0" borderId="23" xfId="0" applyNumberFormat="1" applyFont="1" applyFill="1" applyBorder="1" applyAlignment="1">
      <alignment wrapText="1"/>
    </xf>
    <xf numFmtId="169" fontId="0" fillId="0" borderId="16" xfId="0" applyNumberFormat="1" applyFont="1" applyFill="1" applyBorder="1" applyAlignment="1">
      <alignment wrapText="1"/>
    </xf>
    <xf numFmtId="169" fontId="2" fillId="0" borderId="27" xfId="0" applyNumberFormat="1" applyFont="1" applyFill="1" applyBorder="1" applyAlignment="1">
      <alignment wrapText="1"/>
    </xf>
    <xf numFmtId="169" fontId="0" fillId="0" borderId="0" xfId="0" applyNumberFormat="1" applyFont="1" applyFill="1" applyBorder="1" applyAlignment="1">
      <alignment wrapText="1"/>
    </xf>
    <xf numFmtId="38" fontId="0" fillId="0" borderId="0" xfId="0" applyNumberFormat="1" applyFont="1" applyFill="1" applyAlignment="1">
      <alignment/>
    </xf>
    <xf numFmtId="169" fontId="0" fillId="0" borderId="24" xfId="0" applyNumberFormat="1" applyFont="1" applyBorder="1" applyAlignment="1">
      <alignment/>
    </xf>
    <xf numFmtId="0" fontId="2" fillId="0" borderId="11" xfId="0" applyFont="1" applyFill="1" applyBorder="1" applyAlignment="1">
      <alignment horizontal="center" vertical="top" wrapText="1"/>
    </xf>
    <xf numFmtId="0" fontId="55" fillId="0" borderId="0" xfId="0" applyFont="1" applyFill="1" applyAlignment="1">
      <alignment/>
    </xf>
    <xf numFmtId="0" fontId="55" fillId="0" borderId="0" xfId="0" applyFont="1" applyAlignment="1">
      <alignment/>
    </xf>
    <xf numFmtId="0" fontId="0" fillId="0" borderId="0" xfId="300" applyFont="1" applyFill="1" applyAlignment="1">
      <alignment horizontal="left"/>
      <protection/>
    </xf>
    <xf numFmtId="174" fontId="0" fillId="0" borderId="0" xfId="206" applyNumberFormat="1" applyFont="1" applyFill="1" applyAlignment="1">
      <alignment/>
    </xf>
    <xf numFmtId="0" fontId="2" fillId="0" borderId="62" xfId="300" applyFont="1" applyFill="1" applyBorder="1" applyAlignment="1">
      <alignment horizontal="left" vertical="center" wrapText="1"/>
      <protection/>
    </xf>
    <xf numFmtId="0" fontId="2" fillId="0" borderId="63" xfId="300" applyFont="1" applyFill="1" applyBorder="1" applyAlignment="1">
      <alignment horizontal="left" vertical="center" wrapText="1"/>
      <protection/>
    </xf>
    <xf numFmtId="180" fontId="2" fillId="0" borderId="63" xfId="206" applyNumberFormat="1" applyFont="1" applyFill="1" applyBorder="1" applyAlignment="1" quotePrefix="1">
      <alignment horizontal="center" vertical="center" wrapText="1"/>
    </xf>
    <xf numFmtId="0" fontId="0" fillId="0" borderId="59" xfId="300" applyFont="1" applyFill="1" applyBorder="1" applyAlignment="1">
      <alignment horizontal="left" vertical="center" wrapText="1"/>
      <protection/>
    </xf>
    <xf numFmtId="0" fontId="0" fillId="0" borderId="25" xfId="300" applyFont="1" applyFill="1" applyBorder="1" applyAlignment="1">
      <alignment horizontal="left" vertical="center" wrapText="1"/>
      <protection/>
    </xf>
    <xf numFmtId="174" fontId="0" fillId="0" borderId="64" xfId="206" applyNumberFormat="1" applyFont="1" applyFill="1" applyBorder="1" applyAlignment="1">
      <alignment vertical="center" wrapText="1"/>
    </xf>
    <xf numFmtId="174" fontId="0" fillId="0" borderId="65" xfId="206" applyNumberFormat="1" applyFont="1" applyFill="1" applyBorder="1" applyAlignment="1">
      <alignment vertical="center" wrapText="1"/>
    </xf>
    <xf numFmtId="174" fontId="0" fillId="0" borderId="66" xfId="206" applyNumberFormat="1" applyFont="1" applyFill="1" applyBorder="1" applyAlignment="1">
      <alignment vertical="center" wrapText="1"/>
    </xf>
    <xf numFmtId="174" fontId="0" fillId="0" borderId="67" xfId="206" applyNumberFormat="1" applyFont="1" applyFill="1" applyBorder="1" applyAlignment="1">
      <alignment vertical="center" wrapText="1"/>
    </xf>
    <xf numFmtId="0" fontId="0" fillId="0" borderId="68" xfId="300" applyFont="1" applyFill="1" applyBorder="1" applyAlignment="1">
      <alignment horizontal="left" vertical="center" wrapText="1"/>
      <protection/>
    </xf>
    <xf numFmtId="0" fontId="0" fillId="0" borderId="64" xfId="300" applyFont="1" applyFill="1" applyBorder="1" applyAlignment="1">
      <alignment horizontal="left" vertical="center" wrapText="1"/>
      <protection/>
    </xf>
    <xf numFmtId="174" fontId="0" fillId="0" borderId="69" xfId="206" applyNumberFormat="1" applyFont="1" applyFill="1" applyBorder="1" applyAlignment="1">
      <alignment vertical="center" wrapText="1"/>
    </xf>
    <xf numFmtId="174" fontId="0" fillId="0" borderId="70" xfId="206" applyNumberFormat="1" applyFont="1" applyFill="1" applyBorder="1" applyAlignment="1">
      <alignment vertical="center" wrapText="1"/>
    </xf>
    <xf numFmtId="174" fontId="0" fillId="0" borderId="64" xfId="206" applyNumberFormat="1" applyFont="1" applyFill="1" applyBorder="1" applyAlignment="1">
      <alignment horizontal="left" vertical="center" wrapText="1"/>
    </xf>
    <xf numFmtId="174" fontId="0" fillId="0" borderId="71" xfId="206" applyNumberFormat="1" applyFont="1" applyFill="1" applyBorder="1" applyAlignment="1">
      <alignment horizontal="left" vertical="center" wrapText="1"/>
    </xf>
    <xf numFmtId="0" fontId="0" fillId="0" borderId="72" xfId="300" applyFont="1" applyFill="1" applyBorder="1" applyAlignment="1">
      <alignment horizontal="left" vertical="center" wrapText="1"/>
      <protection/>
    </xf>
    <xf numFmtId="0" fontId="0" fillId="0" borderId="29" xfId="300" applyFont="1" applyFill="1" applyBorder="1" applyAlignment="1">
      <alignment horizontal="left" vertical="center" wrapText="1"/>
      <protection/>
    </xf>
    <xf numFmtId="174" fontId="0" fillId="0" borderId="29" xfId="206" applyNumberFormat="1" applyFont="1" applyFill="1" applyBorder="1" applyAlignment="1">
      <alignment horizontal="left" vertical="center" wrapText="1"/>
    </xf>
    <xf numFmtId="174" fontId="0" fillId="0" borderId="29" xfId="206" applyNumberFormat="1" applyFont="1" applyFill="1" applyBorder="1" applyAlignment="1">
      <alignment vertical="center" wrapText="1"/>
    </xf>
    <xf numFmtId="174" fontId="0" fillId="0" borderId="33" xfId="206" applyNumberFormat="1" applyFont="1" applyFill="1" applyBorder="1" applyAlignment="1">
      <alignment horizontal="left" vertical="center" wrapText="1"/>
    </xf>
    <xf numFmtId="0" fontId="2" fillId="0" borderId="42" xfId="300" applyFont="1" applyFill="1" applyBorder="1" applyAlignment="1">
      <alignment horizontal="left" vertical="top" wrapText="1"/>
      <protection/>
    </xf>
    <xf numFmtId="0" fontId="2" fillId="0" borderId="28" xfId="300" applyFont="1" applyFill="1" applyBorder="1" applyAlignment="1">
      <alignment horizontal="left" vertical="top" wrapText="1"/>
      <protection/>
    </xf>
    <xf numFmtId="174" fontId="2" fillId="0" borderId="28" xfId="206" applyNumberFormat="1" applyFont="1" applyFill="1" applyBorder="1" applyAlignment="1">
      <alignment vertical="top" wrapText="1"/>
    </xf>
    <xf numFmtId="0" fontId="0" fillId="0" borderId="23" xfId="300" applyFont="1" applyBorder="1" applyAlignment="1">
      <alignment horizontal="left"/>
      <protection/>
    </xf>
    <xf numFmtId="0" fontId="0" fillId="0" borderId="10" xfId="300" applyFont="1" applyBorder="1" applyAlignment="1">
      <alignment horizontal="left"/>
      <protection/>
    </xf>
    <xf numFmtId="174" fontId="0" fillId="0" borderId="10" xfId="206" applyNumberFormat="1" applyFont="1" applyBorder="1" applyAlignment="1">
      <alignment/>
    </xf>
    <xf numFmtId="174" fontId="0" fillId="0" borderId="10" xfId="206" applyNumberFormat="1" applyFont="1" applyFill="1" applyBorder="1" applyAlignment="1">
      <alignment/>
    </xf>
    <xf numFmtId="174" fontId="0" fillId="0" borderId="16" xfId="206" applyNumberFormat="1" applyFont="1" applyFill="1" applyBorder="1" applyAlignment="1">
      <alignment/>
    </xf>
    <xf numFmtId="0" fontId="2" fillId="0" borderId="21" xfId="0" applyFont="1" applyFill="1" applyBorder="1" applyAlignment="1">
      <alignment horizontal="center"/>
    </xf>
    <xf numFmtId="0" fontId="2" fillId="0" borderId="11" xfId="0" applyFont="1" applyFill="1" applyBorder="1" applyAlignment="1">
      <alignment horizontal="center"/>
    </xf>
    <xf numFmtId="0" fontId="2" fillId="0" borderId="11" xfId="0" applyFont="1" applyFill="1" applyBorder="1" applyAlignment="1">
      <alignment horizontal="center" vertical="top" wrapText="1"/>
    </xf>
    <xf numFmtId="0" fontId="2" fillId="0" borderId="11" xfId="0" applyFont="1" applyFill="1" applyBorder="1" applyAlignment="1">
      <alignment horizontal="center" vertical="center"/>
    </xf>
    <xf numFmtId="0" fontId="2" fillId="0" borderId="16" xfId="0" applyFont="1" applyFill="1" applyBorder="1" applyAlignment="1">
      <alignment horizontal="center" vertical="top" wrapText="1"/>
    </xf>
    <xf numFmtId="0" fontId="2" fillId="0" borderId="32" xfId="0" applyFont="1" applyFill="1" applyBorder="1" applyAlignment="1">
      <alignment horizontal="center"/>
    </xf>
    <xf numFmtId="0" fontId="0" fillId="0" borderId="19" xfId="0" applyFont="1" applyFill="1" applyBorder="1" applyAlignment="1">
      <alignment horizontal="center"/>
    </xf>
    <xf numFmtId="9" fontId="0" fillId="0" borderId="0" xfId="403" applyFont="1" applyFill="1" applyAlignment="1">
      <alignment/>
    </xf>
    <xf numFmtId="169" fontId="0" fillId="0" borderId="0" xfId="0" applyNumberFormat="1" applyFont="1" applyFill="1" applyBorder="1" applyAlignment="1">
      <alignment horizontal="left"/>
    </xf>
    <xf numFmtId="0" fontId="0" fillId="0" borderId="11" xfId="0" applyFont="1" applyFill="1" applyBorder="1" applyAlignment="1">
      <alignment wrapText="1"/>
    </xf>
    <xf numFmtId="174" fontId="62" fillId="0" borderId="24" xfId="204" applyNumberFormat="1" applyFont="1" applyBorder="1" applyAlignment="1">
      <alignment/>
    </xf>
    <xf numFmtId="174" fontId="62" fillId="0" borderId="35" xfId="204" applyNumberFormat="1" applyFont="1" applyBorder="1" applyAlignment="1">
      <alignment/>
    </xf>
    <xf numFmtId="0" fontId="40" fillId="0" borderId="0" xfId="0" applyFont="1" applyBorder="1" applyAlignment="1">
      <alignment horizontal="justify" vertical="top" wrapText="1"/>
    </xf>
    <xf numFmtId="0" fontId="26" fillId="0" borderId="0" xfId="0" applyFont="1" applyBorder="1" applyAlignment="1">
      <alignment horizontal="justify" vertical="top" wrapText="1"/>
    </xf>
    <xf numFmtId="0" fontId="0" fillId="0" borderId="0" xfId="0" applyBorder="1" applyAlignment="1">
      <alignment vertical="top" wrapText="1"/>
    </xf>
    <xf numFmtId="0" fontId="42" fillId="0" borderId="0" xfId="0" applyFont="1" applyBorder="1" applyAlignment="1">
      <alignment horizontal="justify" vertical="top" wrapText="1"/>
    </xf>
    <xf numFmtId="0" fontId="26" fillId="0" borderId="0" xfId="0" applyFont="1" applyBorder="1" applyAlignment="1">
      <alignment vertical="top" wrapText="1"/>
    </xf>
    <xf numFmtId="0" fontId="55" fillId="0" borderId="0" xfId="0" applyFont="1" applyAlignment="1">
      <alignment horizontal="center" vertical="top"/>
    </xf>
    <xf numFmtId="0" fontId="0" fillId="0" borderId="0" xfId="0" applyFont="1" applyFill="1" applyAlignment="1">
      <alignment horizontal="left" vertical="top" wrapText="1"/>
    </xf>
    <xf numFmtId="171" fontId="43" fillId="0" borderId="0" xfId="204" applyFont="1" applyFill="1" applyAlignment="1">
      <alignment/>
    </xf>
    <xf numFmtId="0" fontId="44" fillId="0" borderId="0" xfId="0" applyFont="1" applyFill="1" applyAlignment="1">
      <alignment/>
    </xf>
    <xf numFmtId="0" fontId="43" fillId="0" borderId="0" xfId="0" applyFont="1" applyFill="1" applyAlignment="1">
      <alignment horizontal="center"/>
    </xf>
    <xf numFmtId="0" fontId="43" fillId="0" borderId="0" xfId="0" applyFont="1" applyFill="1" applyAlignment="1">
      <alignment/>
    </xf>
    <xf numFmtId="0" fontId="44" fillId="0" borderId="10" xfId="0" applyFont="1" applyFill="1" applyBorder="1" applyAlignment="1">
      <alignment/>
    </xf>
    <xf numFmtId="0" fontId="44" fillId="0" borderId="0" xfId="0" applyFont="1" applyFill="1" applyBorder="1" applyAlignment="1">
      <alignment/>
    </xf>
    <xf numFmtId="169" fontId="44" fillId="0" borderId="0" xfId="0" applyNumberFormat="1" applyFont="1" applyFill="1" applyAlignment="1">
      <alignment/>
    </xf>
    <xf numFmtId="169" fontId="44" fillId="0" borderId="0" xfId="0" applyNumberFormat="1" applyFont="1" applyFill="1" applyBorder="1" applyAlignment="1">
      <alignment/>
    </xf>
    <xf numFmtId="171" fontId="44" fillId="0" borderId="0" xfId="204" applyFont="1" applyFill="1" applyAlignment="1">
      <alignment/>
    </xf>
    <xf numFmtId="169" fontId="43" fillId="0" borderId="0" xfId="0" applyNumberFormat="1" applyFont="1" applyFill="1" applyBorder="1" applyAlignment="1">
      <alignment horizontal="right"/>
    </xf>
    <xf numFmtId="169" fontId="43" fillId="0" borderId="0" xfId="0" applyNumberFormat="1" applyFont="1" applyFill="1" applyBorder="1" applyAlignment="1">
      <alignment/>
    </xf>
    <xf numFmtId="3" fontId="44" fillId="0" borderId="0" xfId="0" applyNumberFormat="1" applyFont="1" applyFill="1" applyBorder="1" applyAlignment="1">
      <alignment/>
    </xf>
    <xf numFmtId="171" fontId="44" fillId="0" borderId="0" xfId="204" applyFont="1" applyFill="1" applyAlignment="1">
      <alignment horizontal="left" vertical="top"/>
    </xf>
    <xf numFmtId="0" fontId="43" fillId="0" borderId="0" xfId="0" applyFont="1" applyFill="1" applyAlignment="1">
      <alignment horizontal="center" vertical="center"/>
    </xf>
    <xf numFmtId="0" fontId="44" fillId="0" borderId="0" xfId="0" applyFont="1" applyFill="1" applyAlignment="1">
      <alignment horizontal="center" vertical="center"/>
    </xf>
    <xf numFmtId="0" fontId="44" fillId="0" borderId="22" xfId="0" applyFont="1" applyFill="1" applyBorder="1" applyAlignment="1">
      <alignment/>
    </xf>
    <xf numFmtId="0" fontId="44" fillId="0" borderId="0" xfId="0" applyFont="1" applyFill="1" applyBorder="1" applyAlignment="1">
      <alignment horizontal="center" vertical="center"/>
    </xf>
    <xf numFmtId="0" fontId="44" fillId="0" borderId="11" xfId="0" applyFont="1" applyFill="1" applyBorder="1" applyAlignment="1">
      <alignment/>
    </xf>
    <xf numFmtId="0" fontId="43" fillId="0" borderId="20" xfId="0" applyFont="1" applyFill="1" applyBorder="1" applyAlignment="1">
      <alignment vertical="center" wrapText="1"/>
    </xf>
    <xf numFmtId="0" fontId="43" fillId="0" borderId="35" xfId="0" applyFont="1" applyFill="1" applyBorder="1" applyAlignment="1">
      <alignment horizontal="center" vertical="center" wrapText="1"/>
    </xf>
    <xf numFmtId="0" fontId="43" fillId="0" borderId="35" xfId="0" applyFont="1" applyFill="1" applyBorder="1" applyAlignment="1">
      <alignment horizontal="right" vertical="center" wrapText="1"/>
    </xf>
    <xf numFmtId="0" fontId="43" fillId="0" borderId="73" xfId="0" applyFont="1" applyFill="1" applyBorder="1" applyAlignment="1">
      <alignment horizontal="right" vertical="center" wrapText="1"/>
    </xf>
    <xf numFmtId="0" fontId="43" fillId="0" borderId="19" xfId="0" applyFont="1" applyFill="1" applyBorder="1" applyAlignment="1">
      <alignment horizontal="right" vertical="center" wrapText="1"/>
    </xf>
    <xf numFmtId="0" fontId="43" fillId="0" borderId="23" xfId="0" applyFont="1" applyFill="1" applyBorder="1" applyAlignment="1">
      <alignment vertical="center" wrapText="1"/>
    </xf>
    <xf numFmtId="0" fontId="43" fillId="0" borderId="26" xfId="0" applyFont="1" applyFill="1" applyBorder="1" applyAlignment="1">
      <alignment horizontal="center" vertical="center"/>
    </xf>
    <xf numFmtId="169" fontId="44" fillId="0" borderId="26" xfId="0" applyNumberFormat="1" applyFont="1" applyFill="1" applyBorder="1" applyAlignment="1">
      <alignment/>
    </xf>
    <xf numFmtId="169" fontId="43" fillId="0" borderId="39" xfId="0" applyNumberFormat="1" applyFont="1" applyFill="1" applyBorder="1" applyAlignment="1">
      <alignment horizontal="right"/>
    </xf>
    <xf numFmtId="169" fontId="43" fillId="0" borderId="24" xfId="0" applyNumberFormat="1" applyFont="1" applyFill="1" applyBorder="1" applyAlignment="1">
      <alignment horizontal="right"/>
    </xf>
    <xf numFmtId="169" fontId="43" fillId="0" borderId="11" xfId="0" applyNumberFormat="1" applyFont="1" applyFill="1" applyBorder="1" applyAlignment="1">
      <alignment horizontal="right"/>
    </xf>
    <xf numFmtId="0" fontId="43" fillId="0" borderId="0" xfId="0" applyFont="1" applyFill="1" applyAlignment="1">
      <alignment vertical="center" wrapText="1"/>
    </xf>
    <xf numFmtId="171" fontId="43" fillId="0" borderId="0" xfId="204" applyFont="1" applyFill="1" applyAlignment="1">
      <alignment vertical="center" wrapText="1"/>
    </xf>
    <xf numFmtId="0" fontId="43" fillId="0" borderId="22" xfId="0" applyFont="1" applyFill="1" applyBorder="1" applyAlignment="1">
      <alignment vertical="center" wrapText="1"/>
    </xf>
    <xf numFmtId="0" fontId="43" fillId="0" borderId="24" xfId="0" applyFont="1" applyFill="1" applyBorder="1" applyAlignment="1">
      <alignment horizontal="center" vertical="center"/>
    </xf>
    <xf numFmtId="169" fontId="44" fillId="0" borderId="24" xfId="0" applyNumberFormat="1" applyFont="1" applyFill="1" applyBorder="1" applyAlignment="1">
      <alignment/>
    </xf>
    <xf numFmtId="169" fontId="44" fillId="0" borderId="39" xfId="0" applyNumberFormat="1" applyFont="1" applyFill="1" applyBorder="1" applyAlignment="1">
      <alignment/>
    </xf>
    <xf numFmtId="169" fontId="43" fillId="0" borderId="73" xfId="0" applyNumberFormat="1" applyFont="1" applyFill="1" applyBorder="1" applyAlignment="1">
      <alignment horizontal="right"/>
    </xf>
    <xf numFmtId="169" fontId="43" fillId="0" borderId="19" xfId="0" applyNumberFormat="1" applyFont="1" applyFill="1" applyBorder="1" applyAlignment="1">
      <alignment horizontal="right"/>
    </xf>
    <xf numFmtId="169" fontId="43" fillId="0" borderId="35" xfId="0" applyNumberFormat="1" applyFont="1" applyFill="1" applyBorder="1" applyAlignment="1">
      <alignment horizontal="right"/>
    </xf>
    <xf numFmtId="169" fontId="43" fillId="0" borderId="21" xfId="0" applyNumberFormat="1" applyFont="1" applyFill="1" applyBorder="1" applyAlignment="1">
      <alignment horizontal="right"/>
    </xf>
    <xf numFmtId="0" fontId="43" fillId="0" borderId="22" xfId="0" applyFont="1" applyFill="1" applyBorder="1" applyAlignment="1">
      <alignment horizontal="left"/>
    </xf>
    <xf numFmtId="169" fontId="44" fillId="0" borderId="11" xfId="0" applyNumberFormat="1" applyFont="1" applyFill="1" applyBorder="1" applyAlignment="1">
      <alignment/>
    </xf>
    <xf numFmtId="169" fontId="43" fillId="0" borderId="39" xfId="0" applyNumberFormat="1" applyFont="1" applyFill="1" applyBorder="1" applyAlignment="1">
      <alignment/>
    </xf>
    <xf numFmtId="169" fontId="43" fillId="0" borderId="11" xfId="0" applyNumberFormat="1" applyFont="1" applyFill="1" applyBorder="1" applyAlignment="1">
      <alignment/>
    </xf>
    <xf numFmtId="0" fontId="44" fillId="0" borderId="24" xfId="0" applyFont="1" applyFill="1" applyBorder="1" applyAlignment="1">
      <alignment horizontal="center" vertical="center"/>
    </xf>
    <xf numFmtId="0" fontId="43" fillId="0" borderId="22" xfId="0" applyFont="1" applyFill="1" applyBorder="1" applyAlignment="1">
      <alignment/>
    </xf>
    <xf numFmtId="169" fontId="43" fillId="0" borderId="28" xfId="0" applyNumberFormat="1" applyFont="1" applyFill="1" applyBorder="1" applyAlignment="1">
      <alignment/>
    </xf>
    <xf numFmtId="169" fontId="45" fillId="0" borderId="39" xfId="0" applyNumberFormat="1" applyFont="1" applyFill="1" applyBorder="1" applyAlignment="1">
      <alignment/>
    </xf>
    <xf numFmtId="171" fontId="43" fillId="0" borderId="0" xfId="0" applyNumberFormat="1" applyFont="1" applyFill="1" applyAlignment="1">
      <alignment/>
    </xf>
    <xf numFmtId="0" fontId="44" fillId="0" borderId="23" xfId="0" applyFont="1" applyFill="1" applyBorder="1" applyAlignment="1">
      <alignment/>
    </xf>
    <xf numFmtId="0" fontId="44" fillId="0" borderId="26" xfId="0" applyFont="1" applyFill="1" applyBorder="1" applyAlignment="1">
      <alignment horizontal="center" vertical="center"/>
    </xf>
    <xf numFmtId="0" fontId="44" fillId="0" borderId="26" xfId="0" applyFont="1" applyFill="1" applyBorder="1" applyAlignment="1">
      <alignment/>
    </xf>
    <xf numFmtId="0" fontId="44" fillId="0" borderId="74" xfId="0" applyFont="1" applyFill="1" applyBorder="1" applyAlignment="1">
      <alignment/>
    </xf>
    <xf numFmtId="3" fontId="44" fillId="0" borderId="26" xfId="0" applyNumberFormat="1" applyFont="1" applyFill="1" applyBorder="1" applyAlignment="1">
      <alignment/>
    </xf>
    <xf numFmtId="0" fontId="44" fillId="0" borderId="16" xfId="0" applyFont="1" applyFill="1" applyBorder="1" applyAlignment="1">
      <alignment/>
    </xf>
    <xf numFmtId="171" fontId="44" fillId="0" borderId="0" xfId="0" applyNumberFormat="1" applyFont="1" applyFill="1" applyAlignment="1">
      <alignment/>
    </xf>
    <xf numFmtId="0" fontId="2" fillId="0" borderId="0" xfId="0" applyFont="1" applyFill="1" applyAlignment="1">
      <alignment horizontal="center" wrapText="1"/>
    </xf>
    <xf numFmtId="171" fontId="2" fillId="0" borderId="0" xfId="204" applyFont="1" applyFill="1" applyAlignment="1">
      <alignment horizontal="center" wrapText="1"/>
    </xf>
    <xf numFmtId="0" fontId="2" fillId="0" borderId="0" xfId="0" applyFont="1" applyFill="1" applyAlignment="1">
      <alignment horizontal="right" vertical="top"/>
    </xf>
    <xf numFmtId="0" fontId="0" fillId="0" borderId="0" xfId="0" applyFont="1" applyFill="1" applyAlignment="1">
      <alignment horizontal="left" vertical="top"/>
    </xf>
    <xf numFmtId="0" fontId="0" fillId="0" borderId="0" xfId="0" applyFont="1" applyFill="1" applyBorder="1" applyAlignment="1">
      <alignment horizontal="left" vertical="top"/>
    </xf>
    <xf numFmtId="0" fontId="2" fillId="0" borderId="0" xfId="0" applyFont="1" applyFill="1" applyAlignment="1">
      <alignment horizontal="left" vertical="top"/>
    </xf>
    <xf numFmtId="169" fontId="2" fillId="0" borderId="0" xfId="0" applyNumberFormat="1" applyFont="1" applyFill="1" applyAlignment="1">
      <alignment horizontal="right" vertical="top"/>
    </xf>
    <xf numFmtId="169" fontId="0" fillId="0" borderId="0" xfId="0" applyNumberFormat="1" applyFont="1" applyFill="1" applyAlignment="1">
      <alignment horizontal="left" vertical="top"/>
    </xf>
    <xf numFmtId="169" fontId="2" fillId="0" borderId="0" xfId="0" applyNumberFormat="1" applyFont="1" applyFill="1" applyAlignment="1">
      <alignment horizontal="left" vertical="top"/>
    </xf>
    <xf numFmtId="174" fontId="0" fillId="0" borderId="0" xfId="204" applyNumberFormat="1" applyFont="1" applyFill="1" applyAlignment="1">
      <alignment horizontal="left" vertical="top"/>
    </xf>
    <xf numFmtId="169" fontId="0" fillId="0" borderId="0" xfId="0" applyNumberFormat="1" applyFont="1" applyFill="1" applyBorder="1" applyAlignment="1">
      <alignment horizontal="left" vertical="top"/>
    </xf>
    <xf numFmtId="174" fontId="0" fillId="0" borderId="0" xfId="0" applyNumberFormat="1" applyFont="1" applyFill="1" applyAlignment="1">
      <alignment horizontal="left" vertical="top"/>
    </xf>
    <xf numFmtId="0" fontId="46" fillId="0" borderId="0" xfId="260" applyFont="1" applyFill="1" applyAlignment="1" applyProtection="1">
      <alignment horizontal="left" vertical="top"/>
      <protection/>
    </xf>
    <xf numFmtId="171" fontId="2" fillId="0" borderId="0" xfId="204" applyFont="1" applyFill="1" applyAlignment="1">
      <alignment horizontal="left" vertical="top"/>
    </xf>
    <xf numFmtId="174" fontId="0" fillId="0" borderId="0" xfId="204" applyNumberFormat="1" applyFont="1" applyFill="1" applyBorder="1" applyAlignment="1">
      <alignment horizontal="left" vertical="top"/>
    </xf>
    <xf numFmtId="169" fontId="2" fillId="0" borderId="0" xfId="0" applyNumberFormat="1" applyFont="1" applyFill="1" applyAlignment="1">
      <alignment/>
    </xf>
    <xf numFmtId="0" fontId="2" fillId="0" borderId="0" xfId="0" applyFont="1" applyFill="1" applyAlignment="1">
      <alignment horizontal="left"/>
    </xf>
    <xf numFmtId="171" fontId="2" fillId="0" borderId="0" xfId="204" applyFont="1" applyFill="1" applyAlignment="1">
      <alignment horizontal="left"/>
    </xf>
    <xf numFmtId="182" fontId="0" fillId="0" borderId="0" xfId="0" applyNumberFormat="1" applyFont="1" applyFill="1" applyAlignment="1">
      <alignment horizontal="left" vertical="top"/>
    </xf>
    <xf numFmtId="0" fontId="0" fillId="0" borderId="0" xfId="0" applyFont="1" applyFill="1" applyAlignment="1">
      <alignment/>
    </xf>
    <xf numFmtId="171" fontId="2" fillId="0" borderId="0" xfId="204" applyFont="1" applyFill="1" applyAlignment="1">
      <alignment/>
    </xf>
    <xf numFmtId="174" fontId="2" fillId="0" borderId="18" xfId="204" applyNumberFormat="1" applyFont="1" applyFill="1" applyBorder="1" applyAlignment="1">
      <alignment horizontal="left" vertical="top"/>
    </xf>
    <xf numFmtId="174" fontId="2" fillId="0" borderId="0" xfId="204" applyNumberFormat="1" applyFont="1" applyFill="1" applyBorder="1" applyAlignment="1">
      <alignment horizontal="left" vertical="top"/>
    </xf>
    <xf numFmtId="0" fontId="0" fillId="0" borderId="0" xfId="0" applyFont="1" applyFill="1" applyAlignment="1">
      <alignment horizontal="right" vertical="top"/>
    </xf>
    <xf numFmtId="169" fontId="2" fillId="0" borderId="0" xfId="0" applyNumberFormat="1" applyFont="1" applyFill="1" applyBorder="1" applyAlignment="1">
      <alignment horizontal="left" vertical="top"/>
    </xf>
    <xf numFmtId="41" fontId="0" fillId="0" borderId="0" xfId="0" applyNumberFormat="1" applyFont="1" applyFill="1" applyAlignment="1">
      <alignment horizontal="left" vertical="top"/>
    </xf>
    <xf numFmtId="41" fontId="0" fillId="0" borderId="0" xfId="204" applyNumberFormat="1" applyFont="1" applyFill="1" applyBorder="1" applyAlignment="1">
      <alignment horizontal="left" vertical="top"/>
    </xf>
    <xf numFmtId="41" fontId="0" fillId="0" borderId="0" xfId="0" applyNumberFormat="1" applyFont="1" applyFill="1" applyBorder="1" applyAlignment="1">
      <alignment horizontal="left" vertical="top"/>
    </xf>
    <xf numFmtId="171" fontId="2" fillId="0" borderId="18" xfId="204" applyFont="1" applyFill="1" applyBorder="1" applyAlignment="1">
      <alignment horizontal="left" vertical="top"/>
    </xf>
    <xf numFmtId="174" fontId="0" fillId="0" borderId="18" xfId="0" applyNumberFormat="1" applyFont="1" applyFill="1" applyBorder="1" applyAlignment="1">
      <alignment horizontal="left" vertical="top"/>
    </xf>
    <xf numFmtId="171" fontId="0" fillId="0" borderId="0" xfId="0" applyNumberFormat="1" applyFont="1" applyFill="1" applyAlignment="1">
      <alignment horizontal="left" vertical="top"/>
    </xf>
    <xf numFmtId="0" fontId="0" fillId="0" borderId="0" xfId="0" applyFont="1" applyFill="1" applyAlignment="1">
      <alignment horizontal="center" vertical="top"/>
    </xf>
    <xf numFmtId="171" fontId="2" fillId="0" borderId="0" xfId="204" applyFont="1" applyFill="1" applyAlignment="1">
      <alignment horizontal="center" vertical="top"/>
    </xf>
    <xf numFmtId="169" fontId="2" fillId="0" borderId="0" xfId="204" applyNumberFormat="1" applyFont="1" applyFill="1" applyAlignment="1">
      <alignment horizontal="left" vertical="top"/>
    </xf>
    <xf numFmtId="171" fontId="2" fillId="0" borderId="0" xfId="204" applyFont="1" applyFill="1" applyAlignment="1" quotePrefix="1">
      <alignment horizontal="left" vertical="top"/>
    </xf>
    <xf numFmtId="13" fontId="2" fillId="0" borderId="0" xfId="204" applyNumberFormat="1" applyFont="1" applyFill="1" applyAlignment="1" quotePrefix="1">
      <alignment horizontal="left" vertical="top"/>
    </xf>
    <xf numFmtId="174" fontId="0" fillId="0" borderId="0" xfId="204" applyNumberFormat="1" applyFont="1" applyFill="1" applyAlignment="1" quotePrefix="1">
      <alignment horizontal="left" vertical="top"/>
    </xf>
    <xf numFmtId="171" fontId="2" fillId="0" borderId="0" xfId="204" applyFont="1" applyFill="1" applyBorder="1" applyAlignment="1">
      <alignment horizontal="left" vertical="top"/>
    </xf>
    <xf numFmtId="171" fontId="2" fillId="0" borderId="75" xfId="204" applyFont="1" applyFill="1" applyBorder="1" applyAlignment="1">
      <alignment horizontal="left" vertical="top"/>
    </xf>
    <xf numFmtId="171" fontId="2" fillId="0" borderId="27" xfId="204" applyFont="1" applyFill="1" applyBorder="1" applyAlignment="1">
      <alignment horizontal="left" vertical="top"/>
    </xf>
    <xf numFmtId="169" fontId="0" fillId="0" borderId="0" xfId="283" applyNumberFormat="1" applyFont="1" applyFill="1" applyBorder="1" applyAlignment="1">
      <alignment horizontal="left" vertical="top"/>
      <protection/>
    </xf>
    <xf numFmtId="0" fontId="43" fillId="0" borderId="0" xfId="0" applyFont="1" applyFill="1" applyAlignment="1">
      <alignment horizontal="center" wrapText="1"/>
    </xf>
    <xf numFmtId="0" fontId="43" fillId="0" borderId="0" xfId="0" applyFont="1" applyFill="1" applyAlignment="1">
      <alignment horizontal="right" wrapText="1"/>
    </xf>
    <xf numFmtId="0" fontId="44" fillId="0" borderId="0" xfId="0" applyFont="1" applyFill="1" applyAlignment="1">
      <alignment horizontal="center" wrapText="1"/>
    </xf>
    <xf numFmtId="0" fontId="43" fillId="0" borderId="0" xfId="0" applyFont="1" applyFill="1" applyAlignment="1">
      <alignment horizontal="right" vertical="top"/>
    </xf>
    <xf numFmtId="0" fontId="44" fillId="0" borderId="0" xfId="0" applyFont="1" applyFill="1" applyAlignment="1">
      <alignment horizontal="left" vertical="top"/>
    </xf>
    <xf numFmtId="0" fontId="43" fillId="0" borderId="0" xfId="0" applyNumberFormat="1" applyFont="1" applyFill="1" applyAlignment="1">
      <alignment horizontal="center"/>
    </xf>
    <xf numFmtId="0" fontId="43" fillId="0" borderId="0" xfId="0" applyNumberFormat="1" applyFont="1" applyFill="1" applyBorder="1" applyAlignment="1">
      <alignment horizontal="right"/>
    </xf>
    <xf numFmtId="0" fontId="43" fillId="0" borderId="10" xfId="0" applyFont="1" applyFill="1" applyBorder="1" applyAlignment="1">
      <alignment horizontal="right" vertical="top"/>
    </xf>
    <xf numFmtId="0" fontId="44" fillId="0" borderId="10" xfId="0" applyFont="1" applyFill="1" applyBorder="1" applyAlignment="1">
      <alignment horizontal="left" vertical="top"/>
    </xf>
    <xf numFmtId="0" fontId="43" fillId="0" borderId="10" xfId="0" applyFont="1" applyFill="1" applyBorder="1" applyAlignment="1">
      <alignment/>
    </xf>
    <xf numFmtId="174" fontId="43" fillId="0" borderId="10" xfId="204" applyNumberFormat="1" applyFont="1" applyFill="1" applyBorder="1" applyAlignment="1">
      <alignment horizontal="center"/>
    </xf>
    <xf numFmtId="0" fontId="44" fillId="0" borderId="10" xfId="0" applyFont="1" applyFill="1" applyBorder="1" applyAlignment="1">
      <alignment horizontal="right"/>
    </xf>
    <xf numFmtId="169" fontId="43" fillId="0" borderId="10" xfId="0" applyNumberFormat="1" applyFont="1" applyFill="1" applyBorder="1" applyAlignment="1">
      <alignment horizontal="center"/>
    </xf>
    <xf numFmtId="0" fontId="43" fillId="0" borderId="0" xfId="0" applyFont="1" applyFill="1" applyBorder="1" applyAlignment="1">
      <alignment horizontal="right" vertical="top"/>
    </xf>
    <xf numFmtId="0" fontId="44" fillId="0" borderId="0" xfId="0" applyFont="1" applyFill="1" applyBorder="1" applyAlignment="1">
      <alignment horizontal="left" vertical="top"/>
    </xf>
    <xf numFmtId="0" fontId="43" fillId="0" borderId="0" xfId="0" applyFont="1" applyFill="1" applyBorder="1" applyAlignment="1">
      <alignment/>
    </xf>
    <xf numFmtId="174" fontId="43" fillId="0" borderId="0" xfId="204" applyNumberFormat="1" applyFont="1" applyFill="1" applyBorder="1" applyAlignment="1">
      <alignment horizontal="right"/>
    </xf>
    <xf numFmtId="0" fontId="44" fillId="0" borderId="0" xfId="0" applyFont="1" applyFill="1" applyBorder="1" applyAlignment="1">
      <alignment horizontal="right"/>
    </xf>
    <xf numFmtId="169" fontId="44" fillId="0" borderId="0" xfId="0" applyNumberFormat="1" applyFont="1" applyFill="1" applyBorder="1" applyAlignment="1">
      <alignment horizontal="right"/>
    </xf>
    <xf numFmtId="0" fontId="43" fillId="0" borderId="0" xfId="0" applyFont="1" applyFill="1" applyAlignment="1">
      <alignment horizontal="left" vertical="top"/>
    </xf>
    <xf numFmtId="174" fontId="43" fillId="0" borderId="0" xfId="204" applyNumberFormat="1" applyFont="1" applyFill="1" applyAlignment="1">
      <alignment/>
    </xf>
    <xf numFmtId="174" fontId="44" fillId="0" borderId="0" xfId="204" applyNumberFormat="1" applyFont="1" applyFill="1" applyAlignment="1">
      <alignment/>
    </xf>
    <xf numFmtId="169" fontId="43" fillId="0" borderId="0" xfId="0" applyNumberFormat="1" applyFont="1" applyFill="1" applyAlignment="1">
      <alignment horizontal="right" vertical="top"/>
    </xf>
    <xf numFmtId="169" fontId="44" fillId="0" borderId="0" xfId="0" applyNumberFormat="1" applyFont="1" applyFill="1" applyAlignment="1">
      <alignment horizontal="left" vertical="top"/>
    </xf>
    <xf numFmtId="169" fontId="43" fillId="0" borderId="0" xfId="0" applyNumberFormat="1" applyFont="1" applyFill="1" applyAlignment="1">
      <alignment horizontal="left" vertical="top"/>
    </xf>
    <xf numFmtId="174" fontId="44" fillId="0" borderId="0" xfId="204" applyNumberFormat="1" applyFont="1" applyFill="1" applyAlignment="1">
      <alignment horizontal="left" vertical="top"/>
    </xf>
    <xf numFmtId="169" fontId="44" fillId="0" borderId="0" xfId="0" applyNumberFormat="1" applyFont="1" applyFill="1" applyBorder="1" applyAlignment="1">
      <alignment horizontal="left" vertical="top"/>
    </xf>
    <xf numFmtId="174" fontId="44" fillId="0" borderId="0" xfId="0" applyNumberFormat="1" applyFont="1" applyFill="1" applyAlignment="1">
      <alignment horizontal="left" vertical="top"/>
    </xf>
    <xf numFmtId="174" fontId="44" fillId="0" borderId="43" xfId="0" applyNumberFormat="1" applyFont="1" applyFill="1" applyBorder="1" applyAlignment="1">
      <alignment horizontal="left" vertical="top"/>
    </xf>
    <xf numFmtId="174" fontId="44" fillId="0" borderId="0" xfId="0" applyNumberFormat="1" applyFont="1" applyFill="1" applyBorder="1" applyAlignment="1">
      <alignment horizontal="left" vertical="top"/>
    </xf>
    <xf numFmtId="174" fontId="44" fillId="0" borderId="0" xfId="204" applyNumberFormat="1" applyFont="1" applyFill="1" applyBorder="1" applyAlignment="1">
      <alignment horizontal="left" vertical="top"/>
    </xf>
    <xf numFmtId="169" fontId="43" fillId="0" borderId="0" xfId="300" applyNumberFormat="1" applyFont="1" applyFill="1" applyAlignment="1">
      <alignment horizontal="left" vertical="top"/>
      <protection/>
    </xf>
    <xf numFmtId="174" fontId="44" fillId="0" borderId="29" xfId="204" applyNumberFormat="1" applyFont="1" applyFill="1" applyBorder="1" applyAlignment="1">
      <alignment horizontal="left" vertical="top"/>
    </xf>
    <xf numFmtId="174" fontId="44" fillId="0" borderId="29" xfId="0" applyNumberFormat="1" applyFont="1" applyFill="1" applyBorder="1" applyAlignment="1">
      <alignment horizontal="left" vertical="top"/>
    </xf>
    <xf numFmtId="174" fontId="44" fillId="0" borderId="25" xfId="204" applyNumberFormat="1" applyFont="1" applyFill="1" applyBorder="1" applyAlignment="1">
      <alignment horizontal="left" vertical="top"/>
    </xf>
    <xf numFmtId="174" fontId="44" fillId="0" borderId="25" xfId="0" applyNumberFormat="1" applyFont="1" applyFill="1" applyBorder="1" applyAlignment="1">
      <alignment horizontal="left" vertical="top"/>
    </xf>
    <xf numFmtId="169" fontId="44" fillId="0" borderId="0" xfId="204" applyNumberFormat="1" applyFont="1" applyFill="1" applyBorder="1" applyAlignment="1">
      <alignment horizontal="left" vertical="top"/>
    </xf>
    <xf numFmtId="169" fontId="43" fillId="0" borderId="18" xfId="204" applyNumberFormat="1" applyFont="1" applyFill="1" applyBorder="1" applyAlignment="1">
      <alignment horizontal="left" vertical="top"/>
    </xf>
    <xf numFmtId="169" fontId="43" fillId="0" borderId="0" xfId="204" applyNumberFormat="1" applyFont="1" applyFill="1" applyBorder="1" applyAlignment="1">
      <alignment horizontal="left" vertical="top"/>
    </xf>
    <xf numFmtId="2" fontId="44" fillId="0" borderId="0" xfId="0" applyNumberFormat="1" applyFont="1" applyFill="1" applyAlignment="1">
      <alignment horizontal="left" vertical="top" wrapText="1"/>
    </xf>
    <xf numFmtId="2" fontId="44" fillId="0" borderId="0" xfId="0" applyNumberFormat="1" applyFont="1" applyFill="1" applyAlignment="1">
      <alignment horizontal="left" vertical="top"/>
    </xf>
    <xf numFmtId="169" fontId="44" fillId="0" borderId="0" xfId="0" applyNumberFormat="1" applyFont="1" applyFill="1" applyAlignment="1">
      <alignment horizontal="left" vertical="top" wrapText="1"/>
    </xf>
    <xf numFmtId="178" fontId="43" fillId="0" borderId="0" xfId="204" applyNumberFormat="1" applyFont="1" applyFill="1" applyAlignment="1">
      <alignment horizontal="right" vertical="top"/>
    </xf>
    <xf numFmtId="169" fontId="43" fillId="0" borderId="0" xfId="0" applyNumberFormat="1" applyFont="1" applyFill="1" applyAlignment="1">
      <alignment/>
    </xf>
    <xf numFmtId="169" fontId="44" fillId="0" borderId="0" xfId="204" applyNumberFormat="1" applyFont="1" applyFill="1" applyAlignment="1">
      <alignment/>
    </xf>
    <xf numFmtId="178" fontId="44" fillId="0" borderId="0" xfId="204" applyNumberFormat="1" applyFont="1" applyFill="1" applyAlignment="1">
      <alignment horizontal="right" vertical="top"/>
    </xf>
    <xf numFmtId="0" fontId="43" fillId="0" borderId="0" xfId="0" applyFont="1" applyFill="1" applyAlignment="1">
      <alignment horizontal="left"/>
    </xf>
    <xf numFmtId="43" fontId="43" fillId="0" borderId="0" xfId="204" applyNumberFormat="1" applyFont="1" applyFill="1" applyAlignment="1">
      <alignment horizontal="right" wrapText="1"/>
    </xf>
    <xf numFmtId="169" fontId="43" fillId="0" borderId="0" xfId="0" applyNumberFormat="1" applyFont="1" applyFill="1" applyAlignment="1">
      <alignment horizontal="right"/>
    </xf>
    <xf numFmtId="43" fontId="43" fillId="0" borderId="0" xfId="204" applyNumberFormat="1" applyFont="1" applyFill="1" applyAlignment="1">
      <alignment horizontal="right"/>
    </xf>
    <xf numFmtId="0" fontId="44" fillId="0" borderId="0" xfId="0" applyFont="1" applyFill="1" applyAlignment="1">
      <alignment horizontal="right"/>
    </xf>
    <xf numFmtId="169" fontId="43" fillId="0" borderId="0" xfId="0" applyNumberFormat="1" applyFont="1" applyFill="1" applyAlignment="1">
      <alignment horizontal="left"/>
    </xf>
    <xf numFmtId="0" fontId="44" fillId="0" borderId="0" xfId="0" applyFont="1" applyFill="1" applyAlignment="1">
      <alignment horizontal="left"/>
    </xf>
    <xf numFmtId="169" fontId="44" fillId="0" borderId="0" xfId="0" applyNumberFormat="1" applyFont="1" applyFill="1" applyAlignment="1">
      <alignment horizontal="left"/>
    </xf>
    <xf numFmtId="43" fontId="44" fillId="0" borderId="0" xfId="204" applyNumberFormat="1" applyFont="1" applyFill="1" applyAlignment="1">
      <alignment horizontal="left"/>
    </xf>
    <xf numFmtId="169" fontId="44" fillId="0" borderId="0" xfId="0" applyNumberFormat="1" applyFont="1" applyFill="1" applyBorder="1" applyAlignment="1">
      <alignment horizontal="left"/>
    </xf>
    <xf numFmtId="182" fontId="44" fillId="0" borderId="0" xfId="204" applyNumberFormat="1" applyFont="1" applyFill="1" applyAlignment="1">
      <alignment horizontal="left"/>
    </xf>
    <xf numFmtId="182" fontId="44" fillId="0" borderId="0" xfId="0" applyNumberFormat="1" applyFont="1" applyFill="1" applyAlignment="1">
      <alignment horizontal="left" vertical="top"/>
    </xf>
    <xf numFmtId="182" fontId="44" fillId="0" borderId="0" xfId="0" applyNumberFormat="1" applyFont="1" applyFill="1" applyAlignment="1">
      <alignment horizontal="left"/>
    </xf>
    <xf numFmtId="169" fontId="43" fillId="0" borderId="0" xfId="0" applyNumberFormat="1" applyFont="1" applyFill="1" applyAlignment="1">
      <alignment/>
    </xf>
    <xf numFmtId="0" fontId="44" fillId="0" borderId="0" xfId="0" applyFont="1" applyFill="1" applyAlignment="1">
      <alignment/>
    </xf>
    <xf numFmtId="169" fontId="44" fillId="0" borderId="0" xfId="0" applyNumberFormat="1" applyFont="1" applyFill="1" applyAlignment="1">
      <alignment/>
    </xf>
    <xf numFmtId="182" fontId="43" fillId="0" borderId="18" xfId="204" applyNumberFormat="1" applyFont="1" applyFill="1" applyBorder="1" applyAlignment="1">
      <alignment/>
    </xf>
    <xf numFmtId="169" fontId="44" fillId="0" borderId="0" xfId="0" applyNumberFormat="1" applyFont="1" applyFill="1" applyBorder="1" applyAlignment="1">
      <alignment/>
    </xf>
    <xf numFmtId="169" fontId="44" fillId="0" borderId="0" xfId="204" applyNumberFormat="1" applyFont="1" applyFill="1" applyAlignment="1">
      <alignment horizontal="left"/>
    </xf>
    <xf numFmtId="182" fontId="43" fillId="0" borderId="18" xfId="0" applyNumberFormat="1" applyFont="1" applyFill="1" applyBorder="1" applyAlignment="1">
      <alignment horizontal="left"/>
    </xf>
    <xf numFmtId="169" fontId="43" fillId="0" borderId="0" xfId="204" applyNumberFormat="1" applyFont="1" applyFill="1" applyAlignment="1">
      <alignment horizontal="left"/>
    </xf>
    <xf numFmtId="169" fontId="43" fillId="0" borderId="0" xfId="0" applyNumberFormat="1" applyFont="1" applyFill="1" applyBorder="1" applyAlignment="1">
      <alignment horizontal="left"/>
    </xf>
    <xf numFmtId="182" fontId="43" fillId="0" borderId="0" xfId="204" applyNumberFormat="1" applyFont="1" applyFill="1" applyAlignment="1">
      <alignment horizontal="right" wrapText="1"/>
    </xf>
    <xf numFmtId="182" fontId="43" fillId="0" borderId="0" xfId="204" applyNumberFormat="1" applyFont="1" applyFill="1" applyAlignment="1">
      <alignment horizontal="right"/>
    </xf>
    <xf numFmtId="182" fontId="43" fillId="0" borderId="0" xfId="0" applyNumberFormat="1" applyFont="1" applyFill="1" applyAlignment="1">
      <alignment horizontal="right"/>
    </xf>
    <xf numFmtId="169" fontId="44" fillId="0" borderId="0" xfId="204" applyNumberFormat="1" applyFont="1" applyFill="1" applyAlignment="1">
      <alignment horizontal="left" vertical="top"/>
    </xf>
    <xf numFmtId="182" fontId="44" fillId="0" borderId="0" xfId="204" applyNumberFormat="1" applyFont="1" applyFill="1" applyAlignment="1">
      <alignment horizontal="left" vertical="top"/>
    </xf>
    <xf numFmtId="182" fontId="43" fillId="0" borderId="18" xfId="204" applyNumberFormat="1" applyFont="1" applyFill="1" applyBorder="1" applyAlignment="1">
      <alignment horizontal="left" vertical="top"/>
    </xf>
    <xf numFmtId="182" fontId="43" fillId="0" borderId="18" xfId="0" applyNumberFormat="1" applyFont="1" applyFill="1" applyBorder="1" applyAlignment="1">
      <alignment horizontal="left" vertical="top"/>
    </xf>
    <xf numFmtId="0" fontId="43" fillId="0" borderId="0" xfId="0" applyNumberFormat="1" applyFont="1" applyFill="1" applyAlignment="1">
      <alignment horizontal="right" vertical="top" wrapText="1"/>
    </xf>
    <xf numFmtId="174" fontId="44" fillId="0" borderId="0" xfId="204" applyNumberFormat="1" applyFont="1" applyFill="1" applyAlignment="1">
      <alignment horizontal="right" vertical="top"/>
    </xf>
    <xf numFmtId="174" fontId="43" fillId="0" borderId="18" xfId="204" applyNumberFormat="1" applyFont="1" applyFill="1" applyBorder="1" applyAlignment="1">
      <alignment horizontal="left" vertical="top"/>
    </xf>
    <xf numFmtId="169" fontId="43" fillId="0" borderId="18" xfId="0" applyNumberFormat="1" applyFont="1" applyFill="1" applyBorder="1" applyAlignment="1">
      <alignment horizontal="left" vertical="top"/>
    </xf>
    <xf numFmtId="49" fontId="43" fillId="0" borderId="0" xfId="0" applyNumberFormat="1" applyFont="1" applyFill="1" applyAlignment="1" quotePrefix="1">
      <alignment horizontal="center"/>
    </xf>
    <xf numFmtId="174" fontId="43" fillId="0" borderId="18" xfId="0" applyNumberFormat="1" applyFont="1" applyFill="1" applyBorder="1" applyAlignment="1">
      <alignment horizontal="left" vertical="top"/>
    </xf>
    <xf numFmtId="174" fontId="43" fillId="0" borderId="0" xfId="204" applyNumberFormat="1" applyFont="1" applyFill="1" applyBorder="1" applyAlignment="1">
      <alignment horizontal="left" vertical="top"/>
    </xf>
    <xf numFmtId="169" fontId="43" fillId="0" borderId="0" xfId="0" applyNumberFormat="1" applyFont="1" applyFill="1" applyBorder="1" applyAlignment="1">
      <alignment horizontal="left" vertical="top"/>
    </xf>
    <xf numFmtId="0" fontId="43" fillId="0" borderId="0" xfId="0" applyFont="1" applyFill="1" applyBorder="1" applyAlignment="1">
      <alignment vertical="top"/>
    </xf>
    <xf numFmtId="3" fontId="43" fillId="0" borderId="0" xfId="0" applyNumberFormat="1" applyFont="1" applyFill="1" applyBorder="1" applyAlignment="1">
      <alignment/>
    </xf>
    <xf numFmtId="37" fontId="44" fillId="0" borderId="0" xfId="0" applyNumberFormat="1" applyFont="1" applyFill="1" applyBorder="1" applyAlignment="1">
      <alignment/>
    </xf>
    <xf numFmtId="169" fontId="43" fillId="0" borderId="18" xfId="0" applyNumberFormat="1" applyFont="1" applyFill="1" applyBorder="1" applyAlignment="1">
      <alignment/>
    </xf>
    <xf numFmtId="0" fontId="44" fillId="0" borderId="0" xfId="0" applyFont="1" applyFill="1" applyBorder="1" applyAlignment="1">
      <alignment horizontal="left" vertical="top" wrapText="1"/>
    </xf>
    <xf numFmtId="0" fontId="44" fillId="0" borderId="0" xfId="0" applyFont="1" applyFill="1" applyBorder="1" applyAlignment="1">
      <alignment vertical="top" wrapText="1"/>
    </xf>
    <xf numFmtId="0" fontId="43" fillId="0" borderId="0" xfId="0" applyFont="1" applyFill="1" applyBorder="1" applyAlignment="1">
      <alignment horizontal="right"/>
    </xf>
    <xf numFmtId="3" fontId="43" fillId="0" borderId="18" xfId="0" applyNumberFormat="1" applyFont="1" applyFill="1" applyBorder="1" applyAlignment="1">
      <alignment/>
    </xf>
    <xf numFmtId="0" fontId="44" fillId="0" borderId="0" xfId="0" applyFont="1" applyFill="1" applyAlignment="1">
      <alignment horizontal="right" vertical="top"/>
    </xf>
    <xf numFmtId="10" fontId="44" fillId="0" borderId="0" xfId="0" applyNumberFormat="1" applyFont="1" applyFill="1" applyBorder="1" applyAlignment="1">
      <alignment/>
    </xf>
    <xf numFmtId="0" fontId="43" fillId="0" borderId="0" xfId="0" applyFont="1" applyFill="1" applyBorder="1" applyAlignment="1">
      <alignment horizontal="left"/>
    </xf>
    <xf numFmtId="169" fontId="44" fillId="0" borderId="0" xfId="0" applyNumberFormat="1" applyFont="1" applyFill="1" applyAlignment="1">
      <alignment horizontal="right" vertical="top"/>
    </xf>
    <xf numFmtId="4" fontId="44" fillId="0" borderId="0" xfId="204" applyNumberFormat="1" applyFont="1" applyFill="1" applyBorder="1" applyAlignment="1">
      <alignment horizontal="right"/>
    </xf>
    <xf numFmtId="9" fontId="44" fillId="0" borderId="0" xfId="0" applyNumberFormat="1" applyFont="1" applyFill="1" applyBorder="1" applyAlignment="1">
      <alignment horizontal="right"/>
    </xf>
    <xf numFmtId="0" fontId="43" fillId="0" borderId="0" xfId="0" applyFont="1" applyFill="1" applyBorder="1" applyAlignment="1">
      <alignment horizontal="right" wrapText="1"/>
    </xf>
    <xf numFmtId="9" fontId="44" fillId="0" borderId="0" xfId="0" applyNumberFormat="1" applyFont="1" applyFill="1" applyBorder="1" applyAlignment="1">
      <alignment/>
    </xf>
    <xf numFmtId="49" fontId="43" fillId="0" borderId="0" xfId="0" applyNumberFormat="1" applyFont="1" applyFill="1" applyAlignment="1">
      <alignment horizontal="center" vertical="top"/>
    </xf>
    <xf numFmtId="0" fontId="44" fillId="0" borderId="0" xfId="0" applyFont="1" applyFill="1" applyBorder="1" applyAlignment="1">
      <alignment vertical="top"/>
    </xf>
    <xf numFmtId="169" fontId="44" fillId="0" borderId="18" xfId="0" applyNumberFormat="1" applyFont="1" applyFill="1" applyBorder="1" applyAlignment="1">
      <alignment horizontal="left" vertical="top"/>
    </xf>
    <xf numFmtId="169" fontId="43" fillId="0" borderId="0" xfId="0" applyNumberFormat="1" applyFont="1" applyFill="1" applyAlignment="1">
      <alignment horizontal="left" vertical="top" wrapText="1"/>
    </xf>
    <xf numFmtId="174" fontId="43" fillId="0" borderId="0" xfId="204" applyNumberFormat="1" applyFont="1" applyFill="1" applyAlignment="1">
      <alignment horizontal="left" vertical="top"/>
    </xf>
    <xf numFmtId="169" fontId="44" fillId="0" borderId="0" xfId="0" applyNumberFormat="1" applyFont="1" applyFill="1" applyAlignment="1">
      <alignment horizontal="left" vertical="center" wrapText="1"/>
    </xf>
    <xf numFmtId="175" fontId="43" fillId="0" borderId="0" xfId="0" applyNumberFormat="1" applyFont="1" applyFill="1" applyAlignment="1">
      <alignment horizontal="right" vertical="top"/>
    </xf>
    <xf numFmtId="41" fontId="44" fillId="0" borderId="0" xfId="204" applyNumberFormat="1" applyFont="1" applyFill="1" applyAlignment="1">
      <alignment horizontal="left" vertical="top"/>
    </xf>
    <xf numFmtId="41" fontId="44" fillId="0" borderId="0" xfId="204" applyNumberFormat="1" applyFont="1" applyFill="1" applyBorder="1" applyAlignment="1">
      <alignment horizontal="left" vertical="top"/>
    </xf>
    <xf numFmtId="182" fontId="44" fillId="0" borderId="0" xfId="204" applyNumberFormat="1" applyFont="1" applyFill="1" applyAlignment="1">
      <alignment/>
    </xf>
    <xf numFmtId="174" fontId="43" fillId="0" borderId="0" xfId="204" applyNumberFormat="1" applyFont="1" applyFill="1" applyBorder="1" applyAlignment="1">
      <alignment horizontal="center" vertical="top" wrapText="1"/>
    </xf>
    <xf numFmtId="0" fontId="43" fillId="0" borderId="0" xfId="0" applyFont="1" applyFill="1" applyAlignment="1">
      <alignment horizontal="center" vertical="top"/>
    </xf>
    <xf numFmtId="174" fontId="43" fillId="0" borderId="0" xfId="204" applyNumberFormat="1" applyFont="1" applyFill="1" applyBorder="1" applyAlignment="1">
      <alignment horizontal="center" vertical="top"/>
    </xf>
    <xf numFmtId="174" fontId="43" fillId="0" borderId="14" xfId="204" applyNumberFormat="1" applyFont="1" applyFill="1" applyBorder="1" applyAlignment="1">
      <alignment horizontal="left" vertical="top"/>
    </xf>
    <xf numFmtId="169" fontId="44" fillId="0" borderId="14" xfId="0" applyNumberFormat="1" applyFont="1" applyFill="1" applyBorder="1" applyAlignment="1">
      <alignment horizontal="left" vertical="top"/>
    </xf>
    <xf numFmtId="0" fontId="43" fillId="0" borderId="0" xfId="0" applyFont="1" applyFill="1" applyBorder="1" applyAlignment="1">
      <alignment horizontal="left" vertical="top"/>
    </xf>
    <xf numFmtId="41" fontId="43" fillId="0" borderId="0" xfId="0" applyNumberFormat="1" applyFont="1" applyFill="1" applyAlignment="1">
      <alignment horizontal="right" vertical="top"/>
    </xf>
    <xf numFmtId="41" fontId="43" fillId="0" borderId="0" xfId="0" applyNumberFormat="1" applyFont="1" applyFill="1" applyAlignment="1">
      <alignment horizontal="left" vertical="top" wrapText="1"/>
    </xf>
    <xf numFmtId="41" fontId="44" fillId="0" borderId="0" xfId="0" applyNumberFormat="1" applyFont="1" applyFill="1" applyAlignment="1">
      <alignment horizontal="left" vertical="top"/>
    </xf>
    <xf numFmtId="41" fontId="43" fillId="0" borderId="0" xfId="204" applyNumberFormat="1" applyFont="1" applyFill="1" applyBorder="1" applyAlignment="1">
      <alignment horizontal="left" vertical="top"/>
    </xf>
    <xf numFmtId="41" fontId="43" fillId="0" borderId="0" xfId="0" applyNumberFormat="1" applyFont="1" applyFill="1" applyBorder="1" applyAlignment="1">
      <alignment horizontal="left" vertical="top"/>
    </xf>
    <xf numFmtId="41" fontId="47" fillId="0" borderId="0" xfId="0" applyNumberFormat="1" applyFont="1" applyFill="1" applyAlignment="1">
      <alignment horizontal="left" vertical="top" wrapText="1"/>
    </xf>
    <xf numFmtId="41" fontId="44" fillId="0" borderId="0" xfId="0" applyNumberFormat="1" applyFont="1" applyFill="1" applyBorder="1" applyAlignment="1">
      <alignment horizontal="left" vertical="top"/>
    </xf>
    <xf numFmtId="41" fontId="44" fillId="0" borderId="0" xfId="0" applyNumberFormat="1" applyFont="1" applyFill="1" applyAlignment="1">
      <alignment horizontal="left" vertical="top" wrapText="1"/>
    </xf>
    <xf numFmtId="41" fontId="43" fillId="0" borderId="0" xfId="0" applyNumberFormat="1" applyFont="1" applyFill="1" applyAlignment="1">
      <alignment horizontal="left" vertical="top"/>
    </xf>
    <xf numFmtId="41" fontId="44" fillId="0" borderId="29" xfId="204" applyNumberFormat="1" applyFont="1" applyFill="1" applyBorder="1" applyAlignment="1">
      <alignment horizontal="left" vertical="top"/>
    </xf>
    <xf numFmtId="41" fontId="44" fillId="0" borderId="24" xfId="204" applyNumberFormat="1" applyFont="1" applyFill="1" applyBorder="1" applyAlignment="1">
      <alignment horizontal="left" vertical="top"/>
    </xf>
    <xf numFmtId="41" fontId="44" fillId="0" borderId="24" xfId="204" applyNumberFormat="1" applyFont="1" applyFill="1" applyBorder="1" applyAlignment="1">
      <alignment horizontal="right" vertical="top"/>
    </xf>
    <xf numFmtId="41" fontId="44" fillId="0" borderId="25" xfId="204" applyNumberFormat="1" applyFont="1" applyFill="1" applyBorder="1" applyAlignment="1">
      <alignment horizontal="left" vertical="top"/>
    </xf>
    <xf numFmtId="41" fontId="43" fillId="0" borderId="18" xfId="204" applyNumberFormat="1" applyFont="1" applyFill="1" applyBorder="1" applyAlignment="1">
      <alignment horizontal="left" vertical="top"/>
    </xf>
    <xf numFmtId="174" fontId="44" fillId="0" borderId="0" xfId="204" applyNumberFormat="1" applyFont="1" applyFill="1" applyAlignment="1">
      <alignment horizontal="left" vertical="top" wrapText="1"/>
    </xf>
    <xf numFmtId="169" fontId="48" fillId="0" borderId="0" xfId="0" applyNumberFormat="1" applyFont="1" applyFill="1" applyAlignment="1">
      <alignment horizontal="left" vertical="top" wrapText="1"/>
    </xf>
    <xf numFmtId="0" fontId="47" fillId="0" borderId="0" xfId="0" applyFont="1" applyFill="1" applyAlignment="1">
      <alignment horizontal="left" vertical="top"/>
    </xf>
    <xf numFmtId="169" fontId="47" fillId="0" borderId="0" xfId="0" applyNumberFormat="1" applyFont="1" applyFill="1" applyAlignment="1">
      <alignment horizontal="left" vertical="top" wrapText="1"/>
    </xf>
    <xf numFmtId="49" fontId="44" fillId="0" borderId="0" xfId="0" applyNumberFormat="1" applyFont="1" applyFill="1" applyAlignment="1" quotePrefix="1">
      <alignment horizontal="center"/>
    </xf>
    <xf numFmtId="169" fontId="44" fillId="0" borderId="0" xfId="0" applyNumberFormat="1" applyFont="1" applyFill="1" applyBorder="1" applyAlignment="1">
      <alignment horizontal="left" vertical="top" wrapText="1"/>
    </xf>
    <xf numFmtId="169" fontId="44" fillId="0" borderId="0" xfId="204" applyNumberFormat="1" applyFont="1" applyFill="1" applyAlignment="1">
      <alignment horizontal="left" vertical="top" wrapText="1"/>
    </xf>
    <xf numFmtId="41" fontId="44" fillId="0" borderId="43" xfId="204" applyNumberFormat="1" applyFont="1" applyFill="1" applyBorder="1" applyAlignment="1">
      <alignment horizontal="left" vertical="top"/>
    </xf>
    <xf numFmtId="174" fontId="43" fillId="0" borderId="18" xfId="204" applyNumberFormat="1" applyFont="1" applyFill="1" applyBorder="1" applyAlignment="1">
      <alignment horizontal="left" vertical="top" wrapText="1"/>
    </xf>
    <xf numFmtId="49" fontId="43" fillId="0" borderId="0" xfId="0" applyNumberFormat="1" applyFont="1" applyFill="1" applyAlignment="1" quotePrefix="1">
      <alignment horizontal="right" vertical="top"/>
    </xf>
    <xf numFmtId="169" fontId="43" fillId="0" borderId="0" xfId="0" applyNumberFormat="1" applyFont="1" applyFill="1" applyAlignment="1">
      <alignment horizontal="left" wrapText="1"/>
    </xf>
    <xf numFmtId="49" fontId="43" fillId="0" borderId="0" xfId="0" applyNumberFormat="1" applyFont="1" applyFill="1" applyAlignment="1" quotePrefix="1">
      <alignment horizontal="center" vertical="top"/>
    </xf>
    <xf numFmtId="49" fontId="44" fillId="0" borderId="0" xfId="0" applyNumberFormat="1" applyFont="1" applyFill="1" applyAlignment="1" quotePrefix="1">
      <alignment horizontal="center" vertical="top"/>
    </xf>
    <xf numFmtId="2" fontId="43" fillId="0" borderId="0" xfId="0" applyNumberFormat="1" applyFont="1" applyFill="1" applyAlignment="1">
      <alignment horizontal="left" vertical="top" wrapText="1"/>
    </xf>
    <xf numFmtId="169" fontId="43" fillId="0" borderId="18" xfId="0" applyNumberFormat="1" applyFont="1" applyFill="1" applyBorder="1" applyAlignment="1">
      <alignment horizontal="left" vertical="top" wrapText="1"/>
    </xf>
    <xf numFmtId="169" fontId="43" fillId="0" borderId="0" xfId="0" applyNumberFormat="1" applyFont="1" applyFill="1" applyAlignment="1">
      <alignment horizontal="right" vertical="top" wrapText="1"/>
    </xf>
    <xf numFmtId="41" fontId="43" fillId="0" borderId="0" xfId="0" applyNumberFormat="1" applyFont="1" applyFill="1" applyAlignment="1">
      <alignment horizontal="right" vertical="top" wrapText="1"/>
    </xf>
    <xf numFmtId="41" fontId="44" fillId="0" borderId="0" xfId="0" applyNumberFormat="1" applyFont="1" applyFill="1" applyAlignment="1">
      <alignment horizontal="center" vertical="top"/>
    </xf>
    <xf numFmtId="169" fontId="43" fillId="0" borderId="0" xfId="204" applyNumberFormat="1" applyFont="1" applyFill="1" applyBorder="1" applyAlignment="1">
      <alignment horizontal="left" vertical="top" indent="3"/>
    </xf>
    <xf numFmtId="169" fontId="43" fillId="0" borderId="0" xfId="0" applyNumberFormat="1" applyFont="1" applyFill="1" applyBorder="1" applyAlignment="1">
      <alignment horizontal="left" vertical="top" indent="3"/>
    </xf>
    <xf numFmtId="169" fontId="43" fillId="0" borderId="0" xfId="204" applyNumberFormat="1" applyFont="1" applyFill="1" applyAlignment="1">
      <alignment horizontal="left" vertical="top" wrapText="1" indent="6"/>
    </xf>
    <xf numFmtId="169" fontId="44" fillId="0" borderId="0" xfId="204" applyNumberFormat="1" applyFont="1" applyFill="1" applyAlignment="1">
      <alignment horizontal="left" vertical="top" wrapText="1" indent="3"/>
    </xf>
    <xf numFmtId="41" fontId="43" fillId="0" borderId="0" xfId="0" applyNumberFormat="1" applyFont="1" applyFill="1" applyBorder="1" applyAlignment="1">
      <alignment horizontal="right" vertical="top"/>
    </xf>
    <xf numFmtId="41" fontId="44" fillId="0" borderId="0" xfId="0" applyNumberFormat="1" applyFont="1" applyFill="1" applyAlignment="1">
      <alignment horizontal="right" vertical="top"/>
    </xf>
    <xf numFmtId="169" fontId="44" fillId="0" borderId="29" xfId="204" applyNumberFormat="1" applyFont="1" applyFill="1" applyBorder="1" applyAlignment="1">
      <alignment horizontal="left" vertical="top" indent="3"/>
    </xf>
    <xf numFmtId="169" fontId="44" fillId="0" borderId="0" xfId="0" applyNumberFormat="1" applyFont="1" applyFill="1" applyBorder="1" applyAlignment="1">
      <alignment horizontal="left" vertical="top" indent="3"/>
    </xf>
    <xf numFmtId="169" fontId="44" fillId="0" borderId="25" xfId="204" applyNumberFormat="1" applyFont="1" applyFill="1" applyBorder="1" applyAlignment="1">
      <alignment horizontal="left" vertical="top" indent="3"/>
    </xf>
    <xf numFmtId="41" fontId="43" fillId="0" borderId="0" xfId="0" applyNumberFormat="1" applyFont="1" applyFill="1" applyAlignment="1">
      <alignment horizontal="right"/>
    </xf>
    <xf numFmtId="169" fontId="44" fillId="0" borderId="0" xfId="204" applyNumberFormat="1" applyFont="1" applyFill="1" applyBorder="1" applyAlignment="1">
      <alignment horizontal="left" vertical="top" indent="6"/>
    </xf>
    <xf numFmtId="169" fontId="44" fillId="0" borderId="0" xfId="204" applyNumberFormat="1" applyFont="1" applyFill="1" applyBorder="1" applyAlignment="1">
      <alignment horizontal="left" vertical="top" indent="3"/>
    </xf>
    <xf numFmtId="169" fontId="43" fillId="0" borderId="0" xfId="204" applyNumberFormat="1" applyFont="1" applyFill="1" applyBorder="1" applyAlignment="1">
      <alignment horizontal="left" vertical="top" indent="6"/>
    </xf>
    <xf numFmtId="169" fontId="44" fillId="0" borderId="24" xfId="204" applyNumberFormat="1" applyFont="1" applyFill="1" applyBorder="1" applyAlignment="1">
      <alignment horizontal="left" vertical="top" indent="3"/>
    </xf>
    <xf numFmtId="169" fontId="43" fillId="0" borderId="0" xfId="0" applyNumberFormat="1" applyFont="1" applyFill="1" applyAlignment="1" quotePrefix="1">
      <alignment horizontal="left" vertical="top"/>
    </xf>
    <xf numFmtId="174" fontId="43" fillId="0" borderId="0" xfId="204" applyNumberFormat="1" applyFont="1" applyFill="1" applyAlignment="1" quotePrefix="1">
      <alignment horizontal="left" vertical="top"/>
    </xf>
    <xf numFmtId="169" fontId="44" fillId="0" borderId="0" xfId="0" applyNumberFormat="1" applyFont="1" applyFill="1" applyAlignment="1" quotePrefix="1">
      <alignment horizontal="left" vertical="top"/>
    </xf>
    <xf numFmtId="169" fontId="43" fillId="0" borderId="0" xfId="0" applyNumberFormat="1" applyFont="1" applyFill="1" applyAlignment="1" quotePrefix="1">
      <alignment horizontal="left" vertical="top" wrapText="1"/>
    </xf>
    <xf numFmtId="174" fontId="43" fillId="0" borderId="0" xfId="204" applyNumberFormat="1" applyFont="1" applyFill="1" applyAlignment="1">
      <alignment horizontal="right" vertical="top" wrapText="1"/>
    </xf>
    <xf numFmtId="169" fontId="43" fillId="0" borderId="0" xfId="0" applyNumberFormat="1" applyFont="1" applyFill="1" applyBorder="1" applyAlignment="1">
      <alignment horizontal="right" vertical="top"/>
    </xf>
    <xf numFmtId="169" fontId="43" fillId="0" borderId="0" xfId="204" applyNumberFormat="1" applyFont="1" applyFill="1" applyAlignment="1">
      <alignment horizontal="right" vertical="top" wrapText="1"/>
    </xf>
    <xf numFmtId="174" fontId="43" fillId="0" borderId="0" xfId="204" applyNumberFormat="1" applyFont="1" applyFill="1" applyAlignment="1">
      <alignment horizontal="right" vertical="top"/>
    </xf>
    <xf numFmtId="169" fontId="44" fillId="0" borderId="0" xfId="0" applyNumberFormat="1" applyFont="1" applyFill="1" applyBorder="1" applyAlignment="1">
      <alignment horizontal="right" vertical="top"/>
    </xf>
    <xf numFmtId="169" fontId="44" fillId="0" borderId="0" xfId="204" applyNumberFormat="1" applyFont="1" applyFill="1" applyAlignment="1">
      <alignment horizontal="right" vertical="top"/>
    </xf>
    <xf numFmtId="174" fontId="44" fillId="0" borderId="0" xfId="204" applyNumberFormat="1" applyFont="1" applyFill="1" applyBorder="1" applyAlignment="1">
      <alignment horizontal="right" vertical="top"/>
    </xf>
    <xf numFmtId="174" fontId="43" fillId="0" borderId="0" xfId="0" applyNumberFormat="1" applyFont="1" applyFill="1" applyBorder="1" applyAlignment="1">
      <alignment horizontal="left" vertical="top"/>
    </xf>
    <xf numFmtId="0" fontId="44" fillId="0" borderId="0" xfId="0" applyFont="1" applyFill="1" applyBorder="1" applyAlignment="1">
      <alignment horizontal="right" vertical="top"/>
    </xf>
    <xf numFmtId="174" fontId="43" fillId="0" borderId="0" xfId="204" applyNumberFormat="1" applyFont="1" applyFill="1" applyBorder="1" applyAlignment="1">
      <alignment horizontal="right" vertical="top"/>
    </xf>
    <xf numFmtId="169" fontId="43" fillId="0" borderId="0" xfId="204" applyNumberFormat="1" applyFont="1" applyFill="1" applyBorder="1" applyAlignment="1">
      <alignment horizontal="right" vertical="top"/>
    </xf>
    <xf numFmtId="169" fontId="44" fillId="0" borderId="0" xfId="204" applyNumberFormat="1" applyFont="1" applyFill="1" applyBorder="1" applyAlignment="1">
      <alignment horizontal="right" vertical="top"/>
    </xf>
    <xf numFmtId="169" fontId="43" fillId="0" borderId="0" xfId="295" applyNumberFormat="1" applyFont="1" applyFill="1" applyAlignment="1">
      <alignment horizontal="left" vertical="top" wrapText="1"/>
      <protection/>
    </xf>
    <xf numFmtId="169" fontId="44" fillId="0" borderId="0" xfId="295" applyNumberFormat="1" applyFont="1" applyFill="1" applyAlignment="1">
      <alignment horizontal="left" vertical="top" wrapText="1"/>
      <protection/>
    </xf>
    <xf numFmtId="174" fontId="43" fillId="0" borderId="0" xfId="204" applyNumberFormat="1" applyFont="1" applyFill="1" applyBorder="1" applyAlignment="1" quotePrefix="1">
      <alignment horizontal="right" vertical="top"/>
    </xf>
    <xf numFmtId="169" fontId="43" fillId="0" borderId="0" xfId="0" applyNumberFormat="1" applyFont="1" applyFill="1" applyBorder="1" applyAlignment="1" quotePrefix="1">
      <alignment horizontal="right" vertical="top"/>
    </xf>
    <xf numFmtId="169" fontId="43" fillId="0" borderId="0" xfId="204" applyNumberFormat="1" applyFont="1" applyFill="1" applyAlignment="1">
      <alignment horizontal="left" vertical="top"/>
    </xf>
    <xf numFmtId="49" fontId="43" fillId="0" borderId="0" xfId="0" applyNumberFormat="1" applyFont="1" applyFill="1" applyAlignment="1">
      <alignment horizontal="right" vertical="top"/>
    </xf>
    <xf numFmtId="49" fontId="44" fillId="0" borderId="0" xfId="0" applyNumberFormat="1" applyFont="1" applyFill="1" applyAlignment="1">
      <alignment horizontal="center" vertical="top"/>
    </xf>
    <xf numFmtId="171" fontId="43" fillId="0" borderId="0" xfId="204" applyFont="1" applyFill="1" applyAlignment="1">
      <alignment horizontal="left" vertical="top"/>
    </xf>
    <xf numFmtId="174" fontId="44" fillId="0" borderId="14" xfId="0" applyNumberFormat="1" applyFont="1" applyFill="1" applyBorder="1" applyAlignment="1">
      <alignment horizontal="left" vertical="top"/>
    </xf>
    <xf numFmtId="174" fontId="44" fillId="0" borderId="14" xfId="204" applyNumberFormat="1" applyFont="1" applyFill="1" applyBorder="1" applyAlignment="1">
      <alignment horizontal="left" vertical="top"/>
    </xf>
    <xf numFmtId="174" fontId="44" fillId="0" borderId="14" xfId="204" applyNumberFormat="1" applyFont="1" applyFill="1" applyBorder="1" applyAlignment="1">
      <alignment horizontal="right" vertical="top"/>
    </xf>
    <xf numFmtId="0" fontId="44" fillId="0" borderId="0" xfId="0" applyFont="1" applyFill="1" applyAlignment="1">
      <alignment horizontal="center" vertical="top"/>
    </xf>
    <xf numFmtId="174" fontId="44" fillId="0" borderId="0" xfId="0" applyNumberFormat="1" applyFont="1" applyFill="1" applyAlignment="1">
      <alignment/>
    </xf>
    <xf numFmtId="41" fontId="44" fillId="0" borderId="14" xfId="204" applyNumberFormat="1" applyFont="1" applyFill="1" applyBorder="1" applyAlignment="1">
      <alignment horizontal="right" vertical="top"/>
    </xf>
    <xf numFmtId="41" fontId="44" fillId="0" borderId="0" xfId="204" applyNumberFormat="1" applyFont="1" applyFill="1" applyBorder="1" applyAlignment="1">
      <alignment horizontal="right" vertical="top"/>
    </xf>
    <xf numFmtId="174" fontId="44" fillId="0" borderId="0" xfId="204" applyNumberFormat="1" applyFont="1" applyFill="1" applyBorder="1" applyAlignment="1">
      <alignment horizontal="left" vertical="top" wrapText="1"/>
    </xf>
    <xf numFmtId="174" fontId="44" fillId="0" borderId="0" xfId="0" applyNumberFormat="1" applyFont="1" applyFill="1" applyBorder="1" applyAlignment="1">
      <alignment horizontal="left" vertical="top" wrapText="1"/>
    </xf>
    <xf numFmtId="174" fontId="43" fillId="0" borderId="0" xfId="204" applyNumberFormat="1" applyFont="1" applyFill="1" applyBorder="1" applyAlignment="1">
      <alignment horizontal="left" vertical="top" wrapText="1"/>
    </xf>
    <xf numFmtId="174" fontId="43" fillId="0" borderId="18" xfId="0" applyNumberFormat="1" applyFont="1" applyFill="1" applyBorder="1" applyAlignment="1">
      <alignment horizontal="left" vertical="top" wrapText="1"/>
    </xf>
    <xf numFmtId="174" fontId="43" fillId="0" borderId="0" xfId="0" applyNumberFormat="1" applyFont="1" applyFill="1" applyBorder="1" applyAlignment="1">
      <alignment horizontal="left" vertical="top" wrapText="1"/>
    </xf>
    <xf numFmtId="169" fontId="44" fillId="0" borderId="0" xfId="388" applyNumberFormat="1" applyFont="1" applyFill="1" applyAlignment="1">
      <alignment horizontal="left" vertical="top"/>
      <protection/>
    </xf>
    <xf numFmtId="0" fontId="44" fillId="0" borderId="0" xfId="0" applyNumberFormat="1" applyFont="1" applyFill="1" applyAlignment="1">
      <alignment horizontal="left" vertical="top" wrapText="1"/>
    </xf>
    <xf numFmtId="169" fontId="44" fillId="0" borderId="18" xfId="204" applyNumberFormat="1" applyFont="1" applyFill="1" applyBorder="1" applyAlignment="1">
      <alignment horizontal="left" vertical="top"/>
    </xf>
    <xf numFmtId="41" fontId="44" fillId="0" borderId="18" xfId="204" applyNumberFormat="1" applyFont="1" applyFill="1" applyBorder="1" applyAlignment="1">
      <alignment horizontal="right" vertical="top"/>
    </xf>
    <xf numFmtId="174" fontId="44" fillId="0" borderId="18" xfId="204" applyNumberFormat="1" applyFont="1" applyFill="1" applyBorder="1" applyAlignment="1">
      <alignment horizontal="right" vertical="top"/>
    </xf>
    <xf numFmtId="43" fontId="44" fillId="0" borderId="0" xfId="204" applyNumberFormat="1" applyFont="1" applyFill="1" applyBorder="1" applyAlignment="1">
      <alignment horizontal="right" vertical="top"/>
    </xf>
    <xf numFmtId="43" fontId="44" fillId="0" borderId="0" xfId="0" applyNumberFormat="1" applyFont="1" applyFill="1" applyBorder="1" applyAlignment="1">
      <alignment horizontal="left" vertical="top"/>
    </xf>
    <xf numFmtId="41" fontId="43" fillId="0" borderId="18" xfId="0" applyNumberFormat="1" applyFont="1" applyFill="1" applyBorder="1" applyAlignment="1">
      <alignment horizontal="left" vertical="top"/>
    </xf>
    <xf numFmtId="187" fontId="44" fillId="0" borderId="0" xfId="204" applyNumberFormat="1" applyFont="1" applyFill="1" applyAlignment="1">
      <alignment horizontal="left" vertical="top"/>
    </xf>
    <xf numFmtId="41" fontId="44" fillId="0" borderId="0" xfId="0" applyNumberFormat="1" applyFont="1" applyFill="1" applyAlignment="1">
      <alignment/>
    </xf>
    <xf numFmtId="41" fontId="43" fillId="0" borderId="0" xfId="0" applyNumberFormat="1" applyFont="1" applyFill="1" applyAlignment="1">
      <alignment/>
    </xf>
    <xf numFmtId="187" fontId="44" fillId="0" borderId="0" xfId="204" applyNumberFormat="1" applyFont="1" applyFill="1" applyAlignment="1">
      <alignment/>
    </xf>
    <xf numFmtId="187" fontId="44" fillId="0" borderId="0" xfId="0" applyNumberFormat="1" applyFont="1" applyFill="1" applyBorder="1" applyAlignment="1">
      <alignment/>
    </xf>
    <xf numFmtId="187" fontId="44" fillId="0" borderId="0" xfId="0" applyNumberFormat="1" applyFont="1" applyFill="1" applyAlignment="1">
      <alignment/>
    </xf>
    <xf numFmtId="187" fontId="44" fillId="0" borderId="0" xfId="0" applyNumberFormat="1" applyFont="1" applyFill="1" applyBorder="1" applyAlignment="1">
      <alignment horizontal="left" vertical="top"/>
    </xf>
    <xf numFmtId="187" fontId="44" fillId="0" borderId="0" xfId="0" applyNumberFormat="1" applyFont="1" applyFill="1" applyAlignment="1">
      <alignment horizontal="left" vertical="top"/>
    </xf>
    <xf numFmtId="41" fontId="44" fillId="0" borderId="0" xfId="204" applyNumberFormat="1" applyFont="1" applyFill="1" applyAlignment="1">
      <alignment horizontal="left" vertical="top" wrapText="1"/>
    </xf>
    <xf numFmtId="41" fontId="44" fillId="0" borderId="0" xfId="0" applyNumberFormat="1" applyFont="1" applyFill="1" applyBorder="1" applyAlignment="1">
      <alignment horizontal="left" vertical="top" wrapText="1"/>
    </xf>
    <xf numFmtId="174" fontId="44" fillId="0" borderId="0" xfId="0" applyNumberFormat="1" applyFont="1" applyFill="1" applyAlignment="1">
      <alignment horizontal="left" vertical="top" wrapText="1"/>
    </xf>
    <xf numFmtId="41" fontId="44" fillId="0" borderId="0" xfId="204" applyNumberFormat="1" applyFont="1" applyFill="1" applyBorder="1" applyAlignment="1">
      <alignment horizontal="left" vertical="top" wrapText="1"/>
    </xf>
    <xf numFmtId="41" fontId="43" fillId="0" borderId="0" xfId="0" applyNumberFormat="1" applyFont="1" applyFill="1" applyAlignment="1">
      <alignment horizontal="center" vertical="top"/>
    </xf>
    <xf numFmtId="187" fontId="44" fillId="0" borderId="0" xfId="204" applyNumberFormat="1" applyFont="1" applyFill="1" applyBorder="1" applyAlignment="1">
      <alignment horizontal="right" vertical="top"/>
    </xf>
    <xf numFmtId="187" fontId="43" fillId="0" borderId="18" xfId="204" applyNumberFormat="1" applyFont="1" applyFill="1" applyBorder="1" applyAlignment="1">
      <alignment horizontal="right" vertical="top"/>
    </xf>
    <xf numFmtId="41" fontId="43" fillId="0" borderId="0" xfId="204" applyNumberFormat="1" applyFont="1" applyFill="1" applyAlignment="1">
      <alignment horizontal="left" vertical="top"/>
    </xf>
    <xf numFmtId="41" fontId="43" fillId="0" borderId="61" xfId="204" applyNumberFormat="1" applyFont="1" applyFill="1" applyBorder="1" applyAlignment="1">
      <alignment horizontal="left" vertical="top" wrapText="1"/>
    </xf>
    <xf numFmtId="177" fontId="44" fillId="0" borderId="0" xfId="0" applyNumberFormat="1" applyFont="1" applyFill="1" applyAlignment="1">
      <alignment horizontal="left" vertical="top" wrapText="1"/>
    </xf>
    <xf numFmtId="187" fontId="43" fillId="0" borderId="0" xfId="0" applyNumberFormat="1" applyFont="1" applyFill="1" applyAlignment="1">
      <alignment horizontal="right" vertical="top"/>
    </xf>
    <xf numFmtId="174" fontId="44" fillId="0" borderId="43" xfId="204" applyNumberFormat="1" applyFont="1" applyFill="1" applyBorder="1" applyAlignment="1">
      <alignment horizontal="left" vertical="top"/>
    </xf>
    <xf numFmtId="169" fontId="48" fillId="0" borderId="0" xfId="0" applyNumberFormat="1" applyFont="1" applyFill="1" applyBorder="1" applyAlignment="1">
      <alignment horizontal="left" vertical="top"/>
    </xf>
    <xf numFmtId="174" fontId="48" fillId="0" borderId="0" xfId="204" applyNumberFormat="1" applyFont="1" applyFill="1" applyAlignment="1">
      <alignment horizontal="left" vertical="top"/>
    </xf>
    <xf numFmtId="169" fontId="49" fillId="0" borderId="0" xfId="0" applyNumberFormat="1" applyFont="1" applyFill="1" applyAlignment="1">
      <alignment horizontal="left" vertical="top"/>
    </xf>
    <xf numFmtId="174" fontId="44" fillId="0" borderId="0" xfId="388" applyNumberFormat="1" applyFont="1" applyFill="1" applyAlignment="1">
      <alignment horizontal="left" vertical="top"/>
      <protection/>
    </xf>
    <xf numFmtId="0" fontId="43" fillId="0" borderId="0" xfId="0" applyFont="1" applyFill="1" applyAlignment="1">
      <alignment horizontal="left" vertical="top" wrapText="1"/>
    </xf>
    <xf numFmtId="169" fontId="44" fillId="0" borderId="43" xfId="0" applyNumberFormat="1" applyFont="1" applyFill="1" applyBorder="1" applyAlignment="1">
      <alignment horizontal="left" vertical="top"/>
    </xf>
    <xf numFmtId="174" fontId="43" fillId="0" borderId="0" xfId="204" applyNumberFormat="1" applyFont="1" applyFill="1" applyAlignment="1">
      <alignment horizontal="left" vertical="top" wrapText="1"/>
    </xf>
    <xf numFmtId="169" fontId="44" fillId="0" borderId="29" xfId="204" applyNumberFormat="1" applyFont="1" applyFill="1" applyBorder="1" applyAlignment="1">
      <alignment horizontal="left" vertical="top"/>
    </xf>
    <xf numFmtId="169" fontId="44" fillId="0" borderId="25" xfId="204" applyNumberFormat="1" applyFont="1" applyFill="1" applyBorder="1" applyAlignment="1">
      <alignment horizontal="left" vertical="top"/>
    </xf>
    <xf numFmtId="169" fontId="44" fillId="0" borderId="64" xfId="204" applyNumberFormat="1" applyFont="1" applyFill="1" applyBorder="1" applyAlignment="1">
      <alignment horizontal="left" vertical="top"/>
    </xf>
    <xf numFmtId="169" fontId="43" fillId="0" borderId="19" xfId="204" applyNumberFormat="1" applyFont="1" applyFill="1" applyBorder="1" applyAlignment="1">
      <alignment horizontal="left" vertical="top"/>
    </xf>
    <xf numFmtId="169" fontId="43" fillId="0" borderId="0" xfId="0" applyNumberFormat="1" applyFont="1" applyFill="1" applyAlignment="1">
      <alignment vertical="top"/>
    </xf>
    <xf numFmtId="43" fontId="43" fillId="0" borderId="0" xfId="204" applyNumberFormat="1" applyFont="1" applyFill="1" applyBorder="1" applyAlignment="1">
      <alignment horizontal="left" vertical="top"/>
    </xf>
    <xf numFmtId="43" fontId="43" fillId="0" borderId="0" xfId="0" applyNumberFormat="1" applyFont="1" applyFill="1" applyBorder="1" applyAlignment="1">
      <alignment horizontal="left" vertical="top"/>
    </xf>
    <xf numFmtId="43" fontId="44" fillId="0" borderId="0" xfId="204" applyNumberFormat="1" applyFont="1" applyFill="1" applyBorder="1" applyAlignment="1">
      <alignment horizontal="left" vertical="top"/>
    </xf>
    <xf numFmtId="182" fontId="44" fillId="0" borderId="0" xfId="204" applyNumberFormat="1" applyFont="1" applyFill="1" applyBorder="1" applyAlignment="1">
      <alignment horizontal="left" vertical="top"/>
    </xf>
    <xf numFmtId="182" fontId="44" fillId="0" borderId="0" xfId="204" applyNumberFormat="1" applyFont="1" applyFill="1" applyBorder="1" applyAlignment="1">
      <alignment horizontal="right" vertical="top"/>
    </xf>
    <xf numFmtId="169" fontId="43" fillId="0" borderId="0" xfId="292" applyNumberFormat="1" applyFont="1" applyFill="1" applyAlignment="1">
      <alignment horizontal="left" vertical="top" wrapText="1"/>
      <protection/>
    </xf>
    <xf numFmtId="169" fontId="44" fillId="0" borderId="0" xfId="292" applyNumberFormat="1" applyFont="1" applyFill="1" applyAlignment="1">
      <alignment horizontal="left" vertical="top" wrapText="1"/>
      <protection/>
    </xf>
    <xf numFmtId="171" fontId="44" fillId="0" borderId="0" xfId="204" applyNumberFormat="1" applyFont="1" applyFill="1" applyBorder="1" applyAlignment="1">
      <alignment horizontal="right" vertical="top"/>
    </xf>
    <xf numFmtId="174" fontId="43" fillId="0" borderId="18" xfId="204" applyNumberFormat="1" applyFont="1" applyFill="1" applyBorder="1" applyAlignment="1">
      <alignment horizontal="right" vertical="top"/>
    </xf>
    <xf numFmtId="169" fontId="48" fillId="0" borderId="0" xfId="0" applyNumberFormat="1" applyFont="1" applyFill="1" applyAlignment="1">
      <alignment horizontal="left" vertical="top"/>
    </xf>
    <xf numFmtId="174" fontId="48" fillId="0" borderId="0" xfId="204" applyNumberFormat="1" applyFont="1" applyFill="1" applyAlignment="1">
      <alignment horizontal="right" vertical="top"/>
    </xf>
    <xf numFmtId="169" fontId="48" fillId="0" borderId="0" xfId="0" applyNumberFormat="1" applyFont="1" applyFill="1" applyBorder="1" applyAlignment="1">
      <alignment horizontal="right" vertical="top"/>
    </xf>
    <xf numFmtId="169" fontId="49" fillId="0" borderId="0" xfId="0" applyNumberFormat="1" applyFont="1" applyFill="1" applyAlignment="1">
      <alignment horizontal="right" vertical="top"/>
    </xf>
    <xf numFmtId="43" fontId="44" fillId="0" borderId="0" xfId="204" applyNumberFormat="1" applyFont="1" applyFill="1" applyAlignment="1">
      <alignment horizontal="center"/>
    </xf>
    <xf numFmtId="43" fontId="44" fillId="0" borderId="0" xfId="204" applyNumberFormat="1" applyFont="1" applyFill="1" applyAlignment="1">
      <alignment horizontal="right"/>
    </xf>
    <xf numFmtId="43" fontId="44" fillId="0" borderId="0" xfId="204" applyNumberFormat="1" applyFont="1" applyFill="1" applyAlignment="1">
      <alignment/>
    </xf>
    <xf numFmtId="169" fontId="43" fillId="0" borderId="0" xfId="0" applyNumberFormat="1" applyFont="1" applyFill="1" applyBorder="1" applyAlignment="1">
      <alignment horizontal="left" vertical="top" wrapText="1"/>
    </xf>
    <xf numFmtId="15" fontId="43" fillId="0" borderId="0" xfId="0" applyNumberFormat="1" applyFont="1" applyFill="1" applyAlignment="1" quotePrefix="1">
      <alignment horizontal="left"/>
    </xf>
    <xf numFmtId="174" fontId="43" fillId="0" borderId="0" xfId="204" applyNumberFormat="1" applyFont="1" applyFill="1" applyBorder="1" applyAlignment="1">
      <alignment horizontal="right" vertical="top" wrapText="1"/>
    </xf>
    <xf numFmtId="169" fontId="43" fillId="0" borderId="0" xfId="0" applyNumberFormat="1" applyFont="1" applyFill="1" applyBorder="1" applyAlignment="1">
      <alignment horizontal="right" vertical="top" wrapText="1"/>
    </xf>
    <xf numFmtId="169" fontId="44" fillId="0" borderId="0" xfId="0" applyNumberFormat="1" applyFont="1" applyFill="1" applyBorder="1" applyAlignment="1">
      <alignment horizontal="right" vertical="top" wrapText="1"/>
    </xf>
    <xf numFmtId="174" fontId="43" fillId="0" borderId="0" xfId="204" applyNumberFormat="1" applyFont="1" applyFill="1" applyBorder="1" applyAlignment="1">
      <alignment horizontal="right" wrapText="1"/>
    </xf>
    <xf numFmtId="169" fontId="44" fillId="0" borderId="0" xfId="0" applyNumberFormat="1" applyFont="1" applyFill="1" applyBorder="1" applyAlignment="1">
      <alignment horizontal="right" wrapText="1"/>
    </xf>
    <xf numFmtId="169" fontId="50" fillId="0" borderId="0" xfId="0" applyNumberFormat="1" applyFont="1" applyFill="1" applyAlignment="1">
      <alignment horizontal="left" vertical="top" wrapText="1"/>
    </xf>
    <xf numFmtId="174" fontId="44" fillId="0" borderId="24" xfId="204" applyNumberFormat="1" applyFont="1" applyFill="1" applyBorder="1" applyAlignment="1">
      <alignment horizontal="left" vertical="top"/>
    </xf>
    <xf numFmtId="177" fontId="43" fillId="0" borderId="0" xfId="0" applyNumberFormat="1" applyFont="1" applyFill="1" applyBorder="1" applyAlignment="1">
      <alignment horizontal="left" vertical="top" wrapText="1"/>
    </xf>
    <xf numFmtId="177" fontId="44" fillId="0" borderId="0" xfId="0" applyNumberFormat="1" applyFont="1" applyFill="1" applyBorder="1" applyAlignment="1">
      <alignment horizontal="left" vertical="top" wrapText="1"/>
    </xf>
    <xf numFmtId="171" fontId="44" fillId="0" borderId="0" xfId="204" applyFont="1" applyFill="1" applyBorder="1" applyAlignment="1">
      <alignment horizontal="left" vertical="top" wrapText="1"/>
    </xf>
    <xf numFmtId="0" fontId="44" fillId="0" borderId="0" xfId="0" applyFont="1" applyFill="1" applyAlignment="1">
      <alignment horizontal="left" vertical="top" wrapText="1"/>
    </xf>
    <xf numFmtId="171" fontId="43" fillId="0" borderId="0" xfId="204" applyFont="1" applyFill="1" applyBorder="1" applyAlignment="1">
      <alignment horizontal="left" vertical="top" wrapText="1"/>
    </xf>
    <xf numFmtId="174" fontId="44" fillId="0" borderId="29" xfId="204" applyNumberFormat="1" applyFont="1" applyFill="1" applyBorder="1" applyAlignment="1">
      <alignment horizontal="right" vertical="top" wrapText="1"/>
    </xf>
    <xf numFmtId="174" fontId="44" fillId="0" borderId="24" xfId="204" applyNumberFormat="1" applyFont="1" applyFill="1" applyBorder="1" applyAlignment="1">
      <alignment horizontal="right" vertical="top" wrapText="1"/>
    </xf>
    <xf numFmtId="2" fontId="44" fillId="0" borderId="0" xfId="0" applyNumberFormat="1" applyFont="1" applyFill="1" applyBorder="1" applyAlignment="1">
      <alignment horizontal="left" vertical="top" wrapText="1"/>
    </xf>
    <xf numFmtId="174" fontId="44" fillId="0" borderId="25" xfId="204" applyNumberFormat="1" applyFont="1" applyFill="1" applyBorder="1" applyAlignment="1">
      <alignment horizontal="right" vertical="top" wrapText="1"/>
    </xf>
    <xf numFmtId="171" fontId="44" fillId="0" borderId="0" xfId="204" applyFont="1" applyFill="1" applyBorder="1" applyAlignment="1">
      <alignment horizontal="right" vertical="top" wrapText="1"/>
    </xf>
    <xf numFmtId="177" fontId="43" fillId="0" borderId="0" xfId="0" applyNumberFormat="1" applyFont="1" applyFill="1" applyAlignment="1">
      <alignment horizontal="left" vertical="top" wrapText="1"/>
    </xf>
    <xf numFmtId="171" fontId="44" fillId="0" borderId="0" xfId="204" applyFont="1" applyFill="1" applyAlignment="1">
      <alignment horizontal="left" vertical="top" wrapText="1"/>
    </xf>
    <xf numFmtId="0" fontId="43" fillId="0" borderId="0" xfId="0" applyNumberFormat="1" applyFont="1" applyFill="1" applyAlignment="1">
      <alignment horizontal="left" vertical="top" wrapText="1"/>
    </xf>
    <xf numFmtId="0" fontId="44" fillId="0" borderId="0" xfId="0" applyNumberFormat="1" applyFont="1" applyFill="1" applyBorder="1" applyAlignment="1">
      <alignment horizontal="left" vertical="top" wrapText="1"/>
    </xf>
    <xf numFmtId="169" fontId="43" fillId="0" borderId="0" xfId="283" applyNumberFormat="1" applyFont="1" applyFill="1" applyBorder="1" applyAlignment="1">
      <alignment horizontal="right" vertical="top"/>
      <protection/>
    </xf>
    <xf numFmtId="0" fontId="43" fillId="0" borderId="0" xfId="283" applyFont="1" applyFill="1" applyBorder="1">
      <alignment/>
      <protection/>
    </xf>
    <xf numFmtId="0" fontId="44" fillId="0" borderId="0" xfId="283" applyFont="1" applyFill="1" applyBorder="1" applyAlignment="1">
      <alignment horizontal="left" vertical="top"/>
      <protection/>
    </xf>
    <xf numFmtId="174" fontId="43" fillId="0" borderId="0" xfId="204" applyNumberFormat="1" applyFont="1" applyFill="1" applyBorder="1" applyAlignment="1">
      <alignment horizontal="center"/>
    </xf>
    <xf numFmtId="169" fontId="43" fillId="0" borderId="0" xfId="283" applyNumberFormat="1" applyFont="1" applyFill="1" applyBorder="1" applyAlignment="1">
      <alignment horizontal="left" vertical="top" wrapText="1"/>
      <protection/>
    </xf>
    <xf numFmtId="169" fontId="44" fillId="0" borderId="0" xfId="283" applyNumberFormat="1" applyFont="1" applyFill="1" applyBorder="1" applyAlignment="1">
      <alignment horizontal="left" vertical="top" wrapText="1"/>
      <protection/>
    </xf>
    <xf numFmtId="0" fontId="43" fillId="0" borderId="0" xfId="283" applyFont="1" applyFill="1" applyBorder="1" applyAlignment="1">
      <alignment horizontal="left"/>
      <protection/>
    </xf>
    <xf numFmtId="174" fontId="44" fillId="0" borderId="0" xfId="204" applyNumberFormat="1" applyFont="1" applyFill="1" applyBorder="1" applyAlignment="1">
      <alignment/>
    </xf>
    <xf numFmtId="0" fontId="44" fillId="0" borderId="0" xfId="283" applyFont="1" applyFill="1" applyBorder="1" applyAlignment="1">
      <alignment horizontal="left" wrapText="1"/>
      <protection/>
    </xf>
    <xf numFmtId="0" fontId="43" fillId="0" borderId="0" xfId="283" applyFont="1" applyFill="1" applyBorder="1" applyAlignment="1">
      <alignment horizontal="left" wrapText="1"/>
      <protection/>
    </xf>
    <xf numFmtId="49" fontId="43" fillId="0" borderId="0" xfId="0" applyNumberFormat="1" applyFont="1" applyFill="1" applyAlignment="1">
      <alignment horizontal="left" vertical="top"/>
    </xf>
    <xf numFmtId="39" fontId="43" fillId="0" borderId="18" xfId="204" applyNumberFormat="1" applyFont="1" applyFill="1" applyBorder="1" applyAlignment="1">
      <alignment horizontal="right" vertical="top"/>
    </xf>
    <xf numFmtId="49" fontId="43" fillId="0" borderId="18" xfId="0" applyNumberFormat="1" applyFont="1" applyFill="1" applyBorder="1" applyAlignment="1">
      <alignment horizontal="right" vertical="top"/>
    </xf>
    <xf numFmtId="39" fontId="43" fillId="0" borderId="0" xfId="204" applyNumberFormat="1" applyFont="1" applyFill="1" applyBorder="1" applyAlignment="1">
      <alignment horizontal="center" vertical="top"/>
    </xf>
    <xf numFmtId="49" fontId="43" fillId="0" borderId="0" xfId="0" applyNumberFormat="1" applyFont="1" applyFill="1" applyBorder="1" applyAlignment="1">
      <alignment horizontal="center" vertical="top"/>
    </xf>
    <xf numFmtId="49" fontId="44" fillId="0" borderId="0" xfId="0" applyNumberFormat="1" applyFont="1" applyFill="1" applyAlignment="1">
      <alignment horizontal="left" vertical="top"/>
    </xf>
    <xf numFmtId="49" fontId="44" fillId="0" borderId="0" xfId="0" applyNumberFormat="1" applyFont="1" applyFill="1" applyAlignment="1">
      <alignment horizontal="left" vertical="top" wrapText="1"/>
    </xf>
    <xf numFmtId="49" fontId="44" fillId="0" borderId="18" xfId="0" applyNumberFormat="1" applyFont="1" applyFill="1" applyBorder="1" applyAlignment="1">
      <alignment horizontal="right" vertical="top"/>
    </xf>
    <xf numFmtId="171" fontId="44" fillId="0" borderId="18" xfId="204" applyFont="1" applyFill="1" applyBorder="1" applyAlignment="1">
      <alignment horizontal="right" vertical="top"/>
    </xf>
    <xf numFmtId="49" fontId="44" fillId="0" borderId="0" xfId="0" applyNumberFormat="1" applyFont="1" applyFill="1" applyBorder="1" applyAlignment="1">
      <alignment horizontal="center" vertical="top"/>
    </xf>
    <xf numFmtId="171" fontId="44" fillId="0" borderId="0" xfId="204" applyFont="1" applyFill="1" applyBorder="1" applyAlignment="1">
      <alignment horizontal="right" vertical="top"/>
    </xf>
    <xf numFmtId="49" fontId="43" fillId="0" borderId="18" xfId="0" applyNumberFormat="1" applyFont="1" applyFill="1" applyBorder="1" applyAlignment="1">
      <alignment horizontal="center" vertical="top"/>
    </xf>
    <xf numFmtId="171" fontId="43" fillId="0" borderId="18" xfId="204" applyFont="1" applyFill="1" applyBorder="1" applyAlignment="1">
      <alignment horizontal="right" vertical="top"/>
    </xf>
    <xf numFmtId="0" fontId="43" fillId="0" borderId="0" xfId="377" applyFont="1" applyFill="1" applyAlignment="1">
      <alignment horizontal="left" vertical="top"/>
      <protection/>
    </xf>
    <xf numFmtId="0" fontId="44" fillId="0" borderId="0" xfId="377" applyFont="1" applyFill="1">
      <alignment/>
      <protection/>
    </xf>
    <xf numFmtId="0" fontId="44" fillId="0" borderId="0" xfId="377" applyFont="1" applyFill="1" applyAlignment="1">
      <alignment horizontal="left" vertical="top"/>
      <protection/>
    </xf>
    <xf numFmtId="49" fontId="43" fillId="0" borderId="0" xfId="377" applyNumberFormat="1" applyFont="1" applyFill="1" applyAlignment="1">
      <alignment horizontal="left" vertical="top"/>
      <protection/>
    </xf>
    <xf numFmtId="169" fontId="44" fillId="0" borderId="0" xfId="286" applyNumberFormat="1" applyFont="1" applyFill="1" applyAlignment="1">
      <alignment vertical="top"/>
      <protection/>
    </xf>
    <xf numFmtId="169" fontId="44" fillId="0" borderId="0" xfId="286" applyNumberFormat="1" applyFont="1" applyFill="1" applyAlignment="1">
      <alignment horizontal="left" vertical="top"/>
      <protection/>
    </xf>
    <xf numFmtId="169" fontId="43" fillId="0" borderId="0" xfId="286" applyNumberFormat="1" applyFont="1" applyFill="1" applyAlignment="1">
      <alignment horizontal="left" vertical="top"/>
      <protection/>
    </xf>
    <xf numFmtId="169" fontId="43" fillId="0" borderId="0" xfId="289" applyNumberFormat="1" applyFont="1" applyFill="1" applyAlignment="1">
      <alignment vertical="top"/>
      <protection/>
    </xf>
    <xf numFmtId="169" fontId="44" fillId="0" borderId="0" xfId="289" applyNumberFormat="1" applyFont="1" applyFill="1" applyAlignment="1">
      <alignment horizontal="left" vertical="top"/>
      <protection/>
    </xf>
    <xf numFmtId="169" fontId="43" fillId="0" borderId="0" xfId="289" applyNumberFormat="1" applyFont="1" applyFill="1" applyAlignment="1">
      <alignment horizontal="left" vertical="top"/>
      <protection/>
    </xf>
    <xf numFmtId="169" fontId="44" fillId="0" borderId="0" xfId="289" applyNumberFormat="1" applyFont="1" applyFill="1" applyAlignment="1">
      <alignment vertical="top"/>
      <protection/>
    </xf>
    <xf numFmtId="169" fontId="43" fillId="0" borderId="0" xfId="204" applyNumberFormat="1" applyFont="1" applyFill="1" applyBorder="1" applyAlignment="1">
      <alignment/>
    </xf>
    <xf numFmtId="182" fontId="44" fillId="0" borderId="0" xfId="204" applyNumberFormat="1" applyFont="1" applyFill="1" applyBorder="1" applyAlignment="1">
      <alignment/>
    </xf>
    <xf numFmtId="182" fontId="44" fillId="0" borderId="0" xfId="0" applyNumberFormat="1" applyFont="1" applyFill="1" applyBorder="1" applyAlignment="1">
      <alignment/>
    </xf>
    <xf numFmtId="182" fontId="43" fillId="0" borderId="18" xfId="204" applyNumberFormat="1" applyFont="1" applyFill="1" applyBorder="1" applyAlignment="1">
      <alignment/>
    </xf>
    <xf numFmtId="182" fontId="43" fillId="0" borderId="18" xfId="0" applyNumberFormat="1" applyFont="1" applyFill="1" applyBorder="1" applyAlignment="1">
      <alignment/>
    </xf>
    <xf numFmtId="169" fontId="44" fillId="0" borderId="0" xfId="204" applyNumberFormat="1" applyFont="1" applyFill="1" applyBorder="1" applyAlignment="1">
      <alignment/>
    </xf>
    <xf numFmtId="169" fontId="43" fillId="0" borderId="18" xfId="204" applyNumberFormat="1" applyFont="1" applyFill="1" applyBorder="1" applyAlignment="1">
      <alignment/>
    </xf>
    <xf numFmtId="169" fontId="44" fillId="0" borderId="0" xfId="0" applyNumberFormat="1" applyFont="1" applyFill="1" applyAlignment="1">
      <alignment horizontal="center" vertical="top"/>
    </xf>
    <xf numFmtId="169" fontId="51" fillId="0" borderId="18" xfId="204" applyNumberFormat="1" applyFont="1" applyFill="1" applyBorder="1" applyAlignment="1">
      <alignment/>
    </xf>
    <xf numFmtId="174" fontId="0" fillId="0" borderId="27" xfId="204" applyNumberFormat="1" applyFont="1" applyFill="1" applyBorder="1" applyAlignment="1">
      <alignment/>
    </xf>
    <xf numFmtId="0" fontId="2" fillId="0" borderId="47" xfId="0" applyFont="1" applyFill="1" applyBorder="1" applyAlignment="1">
      <alignment horizontal="center"/>
    </xf>
    <xf numFmtId="0" fontId="2" fillId="0" borderId="19" xfId="0" applyFont="1" applyFill="1" applyBorder="1" applyAlignment="1">
      <alignment horizontal="center"/>
    </xf>
    <xf numFmtId="169" fontId="43" fillId="0" borderId="0" xfId="204" applyNumberFormat="1" applyFont="1" applyFill="1" applyAlignment="1">
      <alignment horizontal="right" vertical="top"/>
    </xf>
    <xf numFmtId="171" fontId="44" fillId="0" borderId="0" xfId="204" applyFont="1" applyFill="1" applyAlignment="1">
      <alignment horizontal="right"/>
    </xf>
    <xf numFmtId="174" fontId="44" fillId="0" borderId="0" xfId="204" applyNumberFormat="1" applyFont="1" applyFill="1" applyAlignment="1">
      <alignment horizontal="right"/>
    </xf>
    <xf numFmtId="177" fontId="44" fillId="0" borderId="0" xfId="0" applyNumberFormat="1" applyFont="1" applyFill="1" applyAlignment="1">
      <alignment horizontal="left" vertical="top" wrapText="1" readingOrder="1"/>
    </xf>
    <xf numFmtId="174" fontId="44" fillId="0" borderId="18" xfId="204" applyNumberFormat="1" applyFont="1" applyFill="1" applyBorder="1" applyAlignment="1">
      <alignment horizontal="left" vertical="top" wrapText="1"/>
    </xf>
    <xf numFmtId="169" fontId="0" fillId="0" borderId="25" xfId="0" applyNumberFormat="1" applyFont="1" applyFill="1" applyBorder="1" applyAlignment="1">
      <alignment/>
    </xf>
    <xf numFmtId="0" fontId="2" fillId="0" borderId="24" xfId="0" applyFont="1" applyFill="1" applyBorder="1" applyAlignment="1">
      <alignment horizontal="center" vertical="center"/>
    </xf>
    <xf numFmtId="169" fontId="43" fillId="0" borderId="24" xfId="0" applyNumberFormat="1" applyFont="1" applyFill="1" applyBorder="1" applyAlignment="1">
      <alignment/>
    </xf>
    <xf numFmtId="2" fontId="43" fillId="0" borderId="0" xfId="0" applyNumberFormat="1" applyFont="1" applyFill="1" applyAlignment="1">
      <alignment horizontal="left" vertical="top"/>
    </xf>
    <xf numFmtId="49" fontId="43" fillId="0" borderId="0" xfId="0" applyNumberFormat="1" applyFont="1" applyFill="1" applyAlignment="1">
      <alignment horizontal="left"/>
    </xf>
    <xf numFmtId="174" fontId="43" fillId="0" borderId="18" xfId="204" applyNumberFormat="1" applyFont="1" applyFill="1" applyBorder="1" applyAlignment="1">
      <alignment/>
    </xf>
    <xf numFmtId="169" fontId="2" fillId="0" borderId="76" xfId="0" applyNumberFormat="1" applyFont="1" applyFill="1" applyBorder="1" applyAlignment="1">
      <alignment wrapText="1"/>
    </xf>
    <xf numFmtId="169" fontId="0" fillId="0" borderId="23" xfId="0" applyNumberFormat="1" applyFont="1" applyFill="1" applyBorder="1" applyAlignment="1">
      <alignment/>
    </xf>
    <xf numFmtId="169" fontId="0" fillId="0" borderId="10" xfId="0" applyNumberFormat="1" applyFont="1" applyFill="1" applyBorder="1" applyAlignment="1">
      <alignment/>
    </xf>
    <xf numFmtId="169" fontId="0" fillId="0" borderId="16" xfId="0" applyNumberFormat="1" applyFont="1" applyFill="1" applyBorder="1" applyAlignment="1">
      <alignment/>
    </xf>
    <xf numFmtId="169" fontId="2" fillId="0" borderId="0" xfId="0" applyNumberFormat="1" applyFont="1" applyFill="1" applyBorder="1" applyAlignment="1">
      <alignment wrapText="1"/>
    </xf>
    <xf numFmtId="169" fontId="2" fillId="0" borderId="22" xfId="0" applyNumberFormat="1" applyFont="1" applyFill="1" applyBorder="1" applyAlignment="1">
      <alignment wrapText="1"/>
    </xf>
    <xf numFmtId="169" fontId="2" fillId="0" borderId="11" xfId="0" applyNumberFormat="1" applyFont="1" applyFill="1" applyBorder="1" applyAlignment="1">
      <alignment wrapText="1"/>
    </xf>
    <xf numFmtId="169" fontId="0" fillId="0" borderId="11" xfId="0" applyNumberFormat="1" applyFont="1" applyFill="1" applyBorder="1" applyAlignment="1">
      <alignment wrapText="1"/>
    </xf>
    <xf numFmtId="169" fontId="0" fillId="0" borderId="11" xfId="0" applyNumberFormat="1" applyFont="1" applyFill="1" applyBorder="1" applyAlignment="1">
      <alignment wrapText="1"/>
    </xf>
    <xf numFmtId="169" fontId="44" fillId="0" borderId="37" xfId="0" applyNumberFormat="1" applyFont="1" applyFill="1" applyBorder="1" applyAlignment="1">
      <alignment/>
    </xf>
    <xf numFmtId="171" fontId="52" fillId="0" borderId="0" xfId="381" applyNumberFormat="1" applyFont="1" applyFill="1">
      <alignment/>
      <protection/>
    </xf>
    <xf numFmtId="169" fontId="35" fillId="0" borderId="0" xfId="204" applyNumberFormat="1" applyFont="1" applyFill="1" applyAlignment="1">
      <alignment/>
    </xf>
    <xf numFmtId="0" fontId="35" fillId="0" borderId="0" xfId="0" applyFont="1" applyFill="1" applyAlignment="1">
      <alignment/>
    </xf>
    <xf numFmtId="0" fontId="0" fillId="0" borderId="0" xfId="0" applyFont="1" applyFill="1" applyAlignment="1">
      <alignment wrapText="1"/>
    </xf>
    <xf numFmtId="169" fontId="35" fillId="0" borderId="0" xfId="204" applyNumberFormat="1" applyFont="1" applyFill="1" applyAlignment="1">
      <alignment/>
    </xf>
    <xf numFmtId="0" fontId="35" fillId="0" borderId="0" xfId="0" applyFont="1" applyFill="1" applyAlignment="1">
      <alignment/>
    </xf>
    <xf numFmtId="169" fontId="0" fillId="0" borderId="27" xfId="0" applyNumberFormat="1" applyFont="1" applyFill="1" applyBorder="1" applyAlignment="1">
      <alignment/>
    </xf>
    <xf numFmtId="169" fontId="0" fillId="0" borderId="13" xfId="0" applyNumberFormat="1" applyFont="1" applyFill="1" applyBorder="1" applyAlignment="1">
      <alignment/>
    </xf>
    <xf numFmtId="169" fontId="0" fillId="0" borderId="0" xfId="204" applyNumberFormat="1" applyFont="1" applyFill="1" applyAlignment="1">
      <alignment/>
    </xf>
    <xf numFmtId="3" fontId="0" fillId="0" borderId="0" xfId="0" applyNumberFormat="1" applyFont="1" applyFill="1" applyBorder="1" applyAlignment="1">
      <alignment vertical="center"/>
    </xf>
    <xf numFmtId="169" fontId="0" fillId="0" borderId="0" xfId="204" applyNumberFormat="1" applyFont="1" applyFill="1" applyAlignment="1">
      <alignment/>
    </xf>
    <xf numFmtId="43" fontId="63" fillId="0" borderId="0" xfId="204" applyNumberFormat="1" applyFont="1" applyFill="1" applyAlignment="1">
      <alignment/>
    </xf>
    <xf numFmtId="169" fontId="44" fillId="0" borderId="0" xfId="299" applyNumberFormat="1" applyFont="1" applyFill="1">
      <alignment/>
      <protection/>
    </xf>
    <xf numFmtId="169" fontId="44" fillId="0" borderId="24" xfId="204" applyNumberFormat="1" applyFont="1" applyFill="1" applyBorder="1" applyAlignment="1">
      <alignment horizontal="left" vertical="top"/>
    </xf>
    <xf numFmtId="0" fontId="44" fillId="0" borderId="0" xfId="0" applyNumberFormat="1" applyFont="1" applyFill="1" applyBorder="1" applyAlignment="1">
      <alignment/>
    </xf>
    <xf numFmtId="9" fontId="44" fillId="0" borderId="0" xfId="0" applyNumberFormat="1" applyFont="1" applyFill="1" applyAlignment="1">
      <alignment horizontal="right"/>
    </xf>
    <xf numFmtId="1" fontId="44" fillId="0" borderId="0" xfId="0" applyNumberFormat="1" applyFont="1" applyFill="1" applyAlignment="1">
      <alignment horizontal="right" vertical="top"/>
    </xf>
    <xf numFmtId="2" fontId="43" fillId="0" borderId="0" xfId="0" applyNumberFormat="1" applyFont="1" applyFill="1" applyAlignment="1">
      <alignment horizontal="center" vertical="top"/>
    </xf>
    <xf numFmtId="0" fontId="44" fillId="0" borderId="0" xfId="0" applyNumberFormat="1" applyFont="1" applyFill="1" applyBorder="1" applyAlignment="1">
      <alignment horizontal="center"/>
    </xf>
    <xf numFmtId="10" fontId="44" fillId="0" borderId="0" xfId="0" applyNumberFormat="1" applyFont="1" applyFill="1" applyAlignment="1">
      <alignment horizontal="right"/>
    </xf>
    <xf numFmtId="174" fontId="43" fillId="0" borderId="24" xfId="204" applyNumberFormat="1" applyFont="1" applyFill="1" applyBorder="1" applyAlignment="1">
      <alignment horizontal="left" vertical="top" wrapText="1"/>
    </xf>
    <xf numFmtId="174" fontId="43" fillId="0" borderId="29" xfId="204" applyNumberFormat="1" applyFont="1" applyFill="1" applyBorder="1" applyAlignment="1">
      <alignment horizontal="left" vertical="top" wrapText="1"/>
    </xf>
    <xf numFmtId="174" fontId="44" fillId="0" borderId="25" xfId="204" applyNumberFormat="1" applyFont="1" applyFill="1" applyBorder="1" applyAlignment="1">
      <alignment horizontal="left" vertical="top" wrapText="1"/>
    </xf>
    <xf numFmtId="174" fontId="44" fillId="0" borderId="24" xfId="204" applyNumberFormat="1" applyFont="1" applyFill="1" applyBorder="1" applyAlignment="1">
      <alignment horizontal="left" vertical="top" wrapText="1"/>
    </xf>
    <xf numFmtId="174" fontId="44" fillId="0" borderId="29" xfId="204" applyNumberFormat="1" applyFont="1" applyFill="1" applyBorder="1" applyAlignment="1">
      <alignment horizontal="left" vertical="top" wrapText="1"/>
    </xf>
    <xf numFmtId="0" fontId="21" fillId="0" borderId="0" xfId="0" applyFont="1" applyAlignment="1">
      <alignment horizontal="center"/>
    </xf>
    <xf numFmtId="0" fontId="21" fillId="0" borderId="0" xfId="0" applyFont="1" applyBorder="1" applyAlignment="1">
      <alignment horizontal="center"/>
    </xf>
    <xf numFmtId="0" fontId="21" fillId="0" borderId="0" xfId="0" applyFont="1" applyFill="1" applyAlignment="1">
      <alignment horizontal="center"/>
    </xf>
    <xf numFmtId="0" fontId="21" fillId="0" borderId="0" xfId="0" applyFont="1" applyFill="1" applyBorder="1" applyAlignment="1">
      <alignment horizontal="center"/>
    </xf>
    <xf numFmtId="0" fontId="21" fillId="0" borderId="0" xfId="0" applyFont="1" applyFill="1" applyBorder="1" applyAlignment="1">
      <alignment horizontal="center"/>
    </xf>
    <xf numFmtId="49" fontId="2" fillId="0" borderId="0" xfId="0" applyNumberFormat="1" applyFont="1" applyFill="1" applyAlignment="1">
      <alignment horizontal="center"/>
    </xf>
    <xf numFmtId="49" fontId="2" fillId="0" borderId="0" xfId="0" applyNumberFormat="1" applyFont="1" applyFill="1" applyAlignment="1">
      <alignment horizontal="center"/>
    </xf>
    <xf numFmtId="0" fontId="21" fillId="0" borderId="0" xfId="0" applyFont="1" applyFill="1" applyAlignment="1">
      <alignment horizontal="center"/>
    </xf>
    <xf numFmtId="0" fontId="2" fillId="0" borderId="0" xfId="0" applyFont="1" applyFill="1" applyBorder="1" applyAlignment="1">
      <alignment horizontal="center"/>
    </xf>
    <xf numFmtId="0" fontId="44" fillId="0" borderId="0" xfId="0" applyNumberFormat="1" applyFont="1" applyFill="1" applyBorder="1" applyAlignment="1">
      <alignment horizontal="left" vertical="top" wrapText="1"/>
    </xf>
    <xf numFmtId="2" fontId="44" fillId="0" borderId="0" xfId="0" applyNumberFormat="1" applyFont="1" applyFill="1" applyAlignment="1">
      <alignment horizontal="left" vertical="top" wrapText="1"/>
    </xf>
    <xf numFmtId="0" fontId="44" fillId="0" borderId="0" xfId="0" applyNumberFormat="1" applyFont="1" applyFill="1" applyAlignment="1">
      <alignment horizontal="left" vertical="top" wrapText="1"/>
    </xf>
    <xf numFmtId="169" fontId="43" fillId="0" borderId="0" xfId="0" applyNumberFormat="1" applyFont="1" applyFill="1" applyAlignment="1">
      <alignment horizontal="left" vertical="top" wrapText="1"/>
    </xf>
    <xf numFmtId="169" fontId="44" fillId="0" borderId="0" xfId="0" applyNumberFormat="1" applyFont="1" applyFill="1" applyAlignment="1">
      <alignment horizontal="left" vertical="top" wrapText="1"/>
    </xf>
    <xf numFmtId="2" fontId="44" fillId="0" borderId="0" xfId="310" applyNumberFormat="1" applyFont="1" applyFill="1" applyAlignment="1">
      <alignment horizontal="left" vertical="top" wrapText="1"/>
      <protection/>
    </xf>
    <xf numFmtId="0" fontId="44" fillId="0" borderId="0" xfId="0" applyFont="1" applyFill="1" applyAlignment="1">
      <alignment horizontal="left" vertical="top"/>
    </xf>
    <xf numFmtId="0" fontId="2" fillId="0" borderId="0" xfId="0" applyFont="1" applyFill="1" applyAlignment="1">
      <alignment horizontal="center"/>
    </xf>
    <xf numFmtId="49" fontId="43" fillId="0" borderId="0" xfId="0" applyNumberFormat="1" applyFont="1" applyFill="1" applyAlignment="1">
      <alignment horizontal="center" vertical="top"/>
    </xf>
    <xf numFmtId="2" fontId="44" fillId="0" borderId="0" xfId="0" applyNumberFormat="1" applyFont="1" applyFill="1" applyAlignment="1">
      <alignment horizontal="left" vertical="top"/>
    </xf>
    <xf numFmtId="49" fontId="43" fillId="0" borderId="0" xfId="0" applyNumberFormat="1" applyFont="1" applyFill="1" applyAlignment="1" quotePrefix="1">
      <alignment horizontal="center"/>
    </xf>
    <xf numFmtId="169" fontId="44" fillId="0" borderId="0" xfId="0" applyNumberFormat="1" applyFont="1" applyFill="1" applyAlignment="1">
      <alignment horizontal="left" vertical="top"/>
    </xf>
    <xf numFmtId="169" fontId="44" fillId="0" borderId="0" xfId="0" applyNumberFormat="1" applyFont="1" applyFill="1" applyAlignment="1">
      <alignment horizontal="left" vertical="center" wrapText="1"/>
    </xf>
    <xf numFmtId="41" fontId="43" fillId="0" borderId="0" xfId="0" applyNumberFormat="1" applyFont="1" applyFill="1" applyAlignment="1">
      <alignment horizontal="left" vertical="top"/>
    </xf>
    <xf numFmtId="41" fontId="43" fillId="0" borderId="0" xfId="0" applyNumberFormat="1" applyFont="1" applyFill="1" applyAlignment="1">
      <alignment horizontal="left" vertical="top" wrapText="1"/>
    </xf>
    <xf numFmtId="49" fontId="44" fillId="0" borderId="0" xfId="0" applyNumberFormat="1" applyFont="1" applyFill="1" applyAlignment="1" quotePrefix="1">
      <alignment horizontal="center"/>
    </xf>
    <xf numFmtId="0" fontId="43" fillId="0" borderId="0" xfId="0" applyFont="1" applyFill="1" applyAlignment="1">
      <alignment horizontal="center" wrapText="1"/>
    </xf>
    <xf numFmtId="49" fontId="43" fillId="0" borderId="0" xfId="0" applyNumberFormat="1" applyFont="1" applyFill="1" applyAlignment="1" quotePrefix="1">
      <alignment horizontal="center" vertical="top"/>
    </xf>
    <xf numFmtId="49" fontId="2" fillId="0" borderId="0" xfId="0" applyNumberFormat="1" applyFont="1" applyFill="1" applyAlignment="1">
      <alignment horizontal="center" vertical="top"/>
    </xf>
    <xf numFmtId="177" fontId="44" fillId="0" borderId="0" xfId="0" applyNumberFormat="1" applyFont="1" applyFill="1" applyBorder="1" applyAlignment="1">
      <alignment horizontal="left" vertical="top" wrapText="1"/>
    </xf>
    <xf numFmtId="0" fontId="44" fillId="0" borderId="0" xfId="0" applyFont="1" applyFill="1" applyAlignment="1">
      <alignment horizontal="left" vertical="top" wrapText="1"/>
    </xf>
    <xf numFmtId="177" fontId="44" fillId="0" borderId="0" xfId="0" applyNumberFormat="1" applyFont="1" applyFill="1" applyAlignment="1">
      <alignment horizontal="left" vertical="top" wrapText="1"/>
    </xf>
    <xf numFmtId="41" fontId="44" fillId="0" borderId="0" xfId="0" applyNumberFormat="1" applyFont="1" applyFill="1" applyAlignment="1">
      <alignment horizontal="left" vertical="top" wrapText="1"/>
    </xf>
    <xf numFmtId="41" fontId="43" fillId="0" borderId="0" xfId="0" applyNumberFormat="1" applyFont="1" applyFill="1" applyAlignment="1" quotePrefix="1">
      <alignment horizontal="center" vertical="top"/>
    </xf>
    <xf numFmtId="41" fontId="44" fillId="0" borderId="0" xfId="0" applyNumberFormat="1" applyFont="1" applyFill="1" applyAlignment="1">
      <alignment horizontal="left" vertical="top"/>
    </xf>
    <xf numFmtId="0" fontId="43" fillId="0" borderId="20" xfId="0" applyFont="1" applyFill="1" applyBorder="1" applyAlignment="1">
      <alignment horizontal="center"/>
    </xf>
    <xf numFmtId="0" fontId="43" fillId="0" borderId="19" xfId="0" applyFont="1" applyFill="1" applyBorder="1" applyAlignment="1">
      <alignment horizontal="center"/>
    </xf>
    <xf numFmtId="0" fontId="43" fillId="0" borderId="21" xfId="0" applyFont="1" applyFill="1" applyBorder="1" applyAlignment="1">
      <alignment horizontal="center"/>
    </xf>
    <xf numFmtId="49" fontId="2" fillId="0" borderId="0" xfId="0" applyNumberFormat="1" applyFont="1" applyFill="1" applyAlignment="1">
      <alignment horizontal="center"/>
    </xf>
    <xf numFmtId="0" fontId="0" fillId="0" borderId="0" xfId="0" applyFont="1" applyFill="1" applyAlignment="1">
      <alignment horizontal="left" vertical="top" wrapText="1"/>
    </xf>
    <xf numFmtId="0" fontId="0" fillId="0" borderId="0" xfId="0" applyFont="1" applyFill="1" applyAlignment="1">
      <alignment wrapText="1"/>
    </xf>
    <xf numFmtId="49" fontId="40" fillId="0" borderId="0" xfId="0" applyNumberFormat="1" applyFont="1" applyFill="1" applyAlignment="1">
      <alignment horizontal="center" vertical="top"/>
    </xf>
    <xf numFmtId="0" fontId="20" fillId="0" borderId="0" xfId="0" applyFont="1" applyAlignment="1">
      <alignment wrapText="1"/>
    </xf>
    <xf numFmtId="0" fontId="24" fillId="0" borderId="0" xfId="0" applyFont="1" applyAlignment="1">
      <alignment wrapText="1"/>
    </xf>
    <xf numFmtId="0" fontId="20" fillId="0" borderId="0" xfId="0" applyFont="1" applyAlignment="1">
      <alignment horizontal="left" indent="3"/>
    </xf>
    <xf numFmtId="0" fontId="24" fillId="0" borderId="0" xfId="0" applyFont="1" applyAlignment="1">
      <alignment/>
    </xf>
    <xf numFmtId="49" fontId="24" fillId="0" borderId="0" xfId="0" applyNumberFormat="1" applyFont="1" applyAlignment="1">
      <alignment horizontal="center"/>
    </xf>
    <xf numFmtId="0" fontId="20" fillId="0" borderId="0" xfId="0" applyFont="1" applyAlignment="1">
      <alignment/>
    </xf>
    <xf numFmtId="0" fontId="31" fillId="0" borderId="0" xfId="0" applyFont="1" applyAlignment="1">
      <alignment horizontal="left" wrapText="1" indent="3"/>
    </xf>
    <xf numFmtId="0" fontId="20" fillId="0" borderId="0" xfId="0" applyFont="1" applyAlignment="1">
      <alignment horizontal="left" wrapText="1"/>
    </xf>
    <xf numFmtId="0" fontId="20" fillId="0" borderId="0" xfId="0" applyFont="1" applyAlignment="1">
      <alignment horizontal="left" wrapText="1" indent="1"/>
    </xf>
    <xf numFmtId="0" fontId="28" fillId="0" borderId="0" xfId="0" applyFont="1" applyAlignment="1">
      <alignment wrapText="1"/>
    </xf>
    <xf numFmtId="0" fontId="24" fillId="0" borderId="0" xfId="0" applyFont="1" applyAlignment="1">
      <alignment horizontal="left" wrapText="1" indent="1"/>
    </xf>
    <xf numFmtId="0" fontId="20" fillId="0" borderId="17" xfId="0" applyFont="1" applyBorder="1" applyAlignment="1">
      <alignment/>
    </xf>
    <xf numFmtId="0" fontId="24" fillId="0" borderId="0" xfId="0" applyFont="1" applyFill="1" applyAlignment="1">
      <alignment horizontal="left" wrapText="1"/>
    </xf>
    <xf numFmtId="0" fontId="20" fillId="0" borderId="0" xfId="0" applyFont="1" applyFill="1" applyAlignment="1">
      <alignment horizontal="left" wrapText="1"/>
    </xf>
    <xf numFmtId="0" fontId="24" fillId="0" borderId="0" xfId="0" applyFont="1" applyAlignment="1">
      <alignment horizontal="left" wrapText="1"/>
    </xf>
    <xf numFmtId="0" fontId="20" fillId="0" borderId="0" xfId="0" applyFont="1" applyAlignment="1">
      <alignment horizontal="justify" wrapText="1"/>
    </xf>
    <xf numFmtId="0" fontId="0" fillId="0" borderId="0" xfId="0" applyAlignment="1">
      <alignment/>
    </xf>
    <xf numFmtId="0" fontId="27" fillId="0" borderId="0" xfId="0" applyFont="1" applyAlignment="1">
      <alignment wrapText="1"/>
    </xf>
    <xf numFmtId="0" fontId="22" fillId="0" borderId="0" xfId="0" applyFont="1" applyAlignment="1">
      <alignment horizontal="center"/>
    </xf>
    <xf numFmtId="0" fontId="24" fillId="0" borderId="0" xfId="0" applyFont="1" applyAlignment="1">
      <alignment horizontal="center"/>
    </xf>
    <xf numFmtId="0" fontId="21" fillId="0" borderId="10" xfId="0" applyFont="1" applyFill="1" applyBorder="1" applyAlignment="1">
      <alignment horizontal="center"/>
    </xf>
    <xf numFmtId="174" fontId="24" fillId="0" borderId="47" xfId="0" applyNumberFormat="1" applyFont="1" applyFill="1" applyBorder="1" applyAlignment="1">
      <alignment horizontal="right" vertical="center" wrapText="1"/>
    </xf>
    <xf numFmtId="174" fontId="20" fillId="0" borderId="41" xfId="0" applyNumberFormat="1" applyFont="1" applyFill="1" applyBorder="1" applyAlignment="1">
      <alignment horizontal="right" vertical="center" wrapText="1"/>
    </xf>
    <xf numFmtId="174" fontId="24" fillId="0" borderId="35" xfId="0" applyNumberFormat="1" applyFont="1" applyFill="1" applyBorder="1" applyAlignment="1">
      <alignment horizontal="right" vertical="center" wrapText="1"/>
    </xf>
    <xf numFmtId="174" fontId="20" fillId="0" borderId="26" xfId="0" applyNumberFormat="1" applyFont="1" applyFill="1" applyBorder="1" applyAlignment="1">
      <alignment horizontal="right" vertical="center" wrapText="1"/>
    </xf>
    <xf numFmtId="174" fontId="24" fillId="0" borderId="77" xfId="0" applyNumberFormat="1" applyFont="1" applyFill="1" applyBorder="1" applyAlignment="1">
      <alignment horizontal="center" vertical="center" wrapText="1"/>
    </xf>
    <xf numFmtId="174" fontId="24" fillId="0" borderId="78" xfId="0" applyNumberFormat="1" applyFont="1" applyFill="1" applyBorder="1" applyAlignment="1">
      <alignment horizontal="center" vertical="center" wrapText="1"/>
    </xf>
    <xf numFmtId="174" fontId="24" fillId="0" borderId="79" xfId="0" applyNumberFormat="1" applyFont="1" applyFill="1" applyBorder="1" applyAlignment="1">
      <alignment horizontal="center" vertical="center" wrapText="1"/>
    </xf>
    <xf numFmtId="0" fontId="21" fillId="0" borderId="20" xfId="0" applyFont="1" applyFill="1" applyBorder="1" applyAlignment="1">
      <alignment horizontal="center"/>
    </xf>
    <xf numFmtId="0" fontId="21" fillId="0" borderId="19" xfId="0" applyFont="1" applyFill="1" applyBorder="1" applyAlignment="1">
      <alignment horizontal="center"/>
    </xf>
    <xf numFmtId="0" fontId="21" fillId="0" borderId="21" xfId="0" applyFont="1" applyFill="1" applyBorder="1" applyAlignment="1">
      <alignment horizontal="center"/>
    </xf>
    <xf numFmtId="0" fontId="21" fillId="0" borderId="22" xfId="0" applyFont="1" applyFill="1" applyBorder="1" applyAlignment="1">
      <alignment horizontal="center"/>
    </xf>
    <xf numFmtId="0" fontId="21" fillId="0" borderId="11" xfId="0" applyFont="1" applyFill="1" applyBorder="1" applyAlignment="1">
      <alignment horizontal="center"/>
    </xf>
    <xf numFmtId="171" fontId="2" fillId="0" borderId="80" xfId="0" applyNumberFormat="1" applyFont="1" applyFill="1" applyBorder="1" applyAlignment="1">
      <alignment horizontal="center" vertical="center" wrapText="1"/>
    </xf>
    <xf numFmtId="171" fontId="2" fillId="0" borderId="78" xfId="0" applyNumberFormat="1" applyFont="1" applyFill="1" applyBorder="1" applyAlignment="1">
      <alignment horizontal="center" vertical="center" wrapText="1"/>
    </xf>
    <xf numFmtId="171" fontId="2" fillId="0" borderId="81" xfId="0" applyNumberFormat="1" applyFont="1" applyFill="1" applyBorder="1" applyAlignment="1">
      <alignment horizontal="center" vertical="center" wrapText="1"/>
    </xf>
    <xf numFmtId="171" fontId="2" fillId="0" borderId="21" xfId="0" applyNumberFormat="1" applyFont="1" applyFill="1" applyBorder="1" applyAlignment="1">
      <alignment horizontal="right" vertical="center" wrapText="1"/>
    </xf>
    <xf numFmtId="171" fontId="0" fillId="0" borderId="16" xfId="0" applyNumberFormat="1" applyFont="1" applyFill="1" applyBorder="1" applyAlignment="1">
      <alignment horizontal="right" vertical="center" wrapText="1"/>
    </xf>
    <xf numFmtId="172" fontId="21" fillId="0" borderId="0" xfId="0" applyNumberFormat="1" applyFont="1" applyFill="1" applyAlignment="1" quotePrefix="1">
      <alignment horizontal="center"/>
    </xf>
    <xf numFmtId="172" fontId="21" fillId="0" borderId="0" xfId="0" applyNumberFormat="1" applyFont="1" applyFill="1" applyAlignment="1">
      <alignment horizontal="center"/>
    </xf>
    <xf numFmtId="0" fontId="2" fillId="0" borderId="2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21" fillId="0" borderId="0" xfId="0" applyFont="1" applyAlignment="1">
      <alignment horizontal="center"/>
    </xf>
    <xf numFmtId="0" fontId="2" fillId="0" borderId="47" xfId="0" applyFont="1" applyBorder="1" applyAlignment="1">
      <alignment horizontal="left" vertical="center" wrapText="1"/>
    </xf>
    <xf numFmtId="0" fontId="0" fillId="0" borderId="32" xfId="0" applyFont="1" applyBorder="1" applyAlignment="1">
      <alignment horizontal="left" vertical="center" wrapText="1"/>
    </xf>
    <xf numFmtId="0" fontId="0" fillId="0" borderId="41" xfId="0" applyFont="1" applyBorder="1" applyAlignment="1">
      <alignment horizontal="left" vertical="center" wrapText="1"/>
    </xf>
    <xf numFmtId="0" fontId="2" fillId="0" borderId="0" xfId="300" applyFont="1" applyFill="1" applyAlignment="1">
      <alignment horizontal="center"/>
      <protection/>
    </xf>
    <xf numFmtId="174" fontId="2" fillId="0" borderId="63" xfId="206" applyNumberFormat="1" applyFont="1" applyFill="1" applyBorder="1" applyAlignment="1">
      <alignment horizontal="center" vertical="center" wrapText="1"/>
    </xf>
    <xf numFmtId="174" fontId="2" fillId="0" borderId="82" xfId="206" applyNumberFormat="1" applyFont="1" applyFill="1" applyBorder="1" applyAlignment="1">
      <alignment horizontal="center" vertical="center" wrapText="1"/>
    </xf>
    <xf numFmtId="0" fontId="40" fillId="0" borderId="0" xfId="0" applyFont="1" applyBorder="1" applyAlignment="1">
      <alignment horizontal="justify" vertical="top" wrapText="1"/>
    </xf>
    <xf numFmtId="0" fontId="26" fillId="0" borderId="0" xfId="0" applyFont="1" applyBorder="1" applyAlignment="1">
      <alignment horizontal="justify" vertical="top" wrapText="1"/>
    </xf>
  </cellXfs>
  <cellStyles count="425">
    <cellStyle name="Normal" xfId="0"/>
    <cellStyle name="20% - Accent1" xfId="15"/>
    <cellStyle name="20% - Accent1 2" xfId="16"/>
    <cellStyle name="20% - Accent1 2 2" xfId="17"/>
    <cellStyle name="20% - Accent1 2 3" xfId="18"/>
    <cellStyle name="20% - Accent1 2 4" xfId="19"/>
    <cellStyle name="20% - Accent1 3" xfId="20"/>
    <cellStyle name="20% - Accent1 4" xfId="21"/>
    <cellStyle name="20% - Accent2" xfId="22"/>
    <cellStyle name="20% - Accent2 2" xfId="23"/>
    <cellStyle name="20% - Accent2 2 2" xfId="24"/>
    <cellStyle name="20% - Accent2 2 3" xfId="25"/>
    <cellStyle name="20% - Accent2 2 4" xfId="26"/>
    <cellStyle name="20% - Accent2 3" xfId="27"/>
    <cellStyle name="20% - Accent2 4" xfId="28"/>
    <cellStyle name="20% - Accent3" xfId="29"/>
    <cellStyle name="20% - Accent3 2" xfId="30"/>
    <cellStyle name="20% - Accent3 2 2" xfId="31"/>
    <cellStyle name="20% - Accent3 2 3" xfId="32"/>
    <cellStyle name="20% - Accent3 2 4" xfId="33"/>
    <cellStyle name="20% - Accent3 3" xfId="34"/>
    <cellStyle name="20% - Accent3 4" xfId="35"/>
    <cellStyle name="20% - Accent4" xfId="36"/>
    <cellStyle name="20% - Accent4 2" xfId="37"/>
    <cellStyle name="20% - Accent4 2 2" xfId="38"/>
    <cellStyle name="20% - Accent4 2 3" xfId="39"/>
    <cellStyle name="20% - Accent4 2 4" xfId="40"/>
    <cellStyle name="20% - Accent4 3" xfId="41"/>
    <cellStyle name="20% - Accent4 4" xfId="42"/>
    <cellStyle name="20% - Accent5" xfId="43"/>
    <cellStyle name="20% - Accent5 2" xfId="44"/>
    <cellStyle name="20% - Accent5 2 2" xfId="45"/>
    <cellStyle name="20% - Accent5 2 3" xfId="46"/>
    <cellStyle name="20% - Accent5 2 4" xfId="47"/>
    <cellStyle name="20% - Accent5 3" xfId="48"/>
    <cellStyle name="20% - Accent5 4" xfId="49"/>
    <cellStyle name="20% - Accent6" xfId="50"/>
    <cellStyle name="20% - Accent6 2" xfId="51"/>
    <cellStyle name="20% - Accent6 2 2" xfId="52"/>
    <cellStyle name="20% - Accent6 2 3" xfId="53"/>
    <cellStyle name="20% - Accent6 2 4" xfId="54"/>
    <cellStyle name="20% - Accent6 3" xfId="55"/>
    <cellStyle name="20% - Accent6 4" xfId="56"/>
    <cellStyle name="40% - Accent1" xfId="57"/>
    <cellStyle name="40% - Accent1 2" xfId="58"/>
    <cellStyle name="40% - Accent1 2 2" xfId="59"/>
    <cellStyle name="40% - Accent1 2 3" xfId="60"/>
    <cellStyle name="40% - Accent1 2 4" xfId="61"/>
    <cellStyle name="40% - Accent1 3" xfId="62"/>
    <cellStyle name="40% - Accent1 4" xfId="63"/>
    <cellStyle name="40% - Accent2" xfId="64"/>
    <cellStyle name="40% - Accent2 2" xfId="65"/>
    <cellStyle name="40% - Accent2 2 2" xfId="66"/>
    <cellStyle name="40% - Accent2 2 3" xfId="67"/>
    <cellStyle name="40% - Accent2 2 4" xfId="68"/>
    <cellStyle name="40% - Accent2 3" xfId="69"/>
    <cellStyle name="40% - Accent2 4" xfId="70"/>
    <cellStyle name="40% - Accent3" xfId="71"/>
    <cellStyle name="40% - Accent3 2" xfId="72"/>
    <cellStyle name="40% - Accent3 2 2" xfId="73"/>
    <cellStyle name="40% - Accent3 2 3" xfId="74"/>
    <cellStyle name="40% - Accent3 2 4" xfId="75"/>
    <cellStyle name="40% - Accent3 3" xfId="76"/>
    <cellStyle name="40% - Accent3 4" xfId="77"/>
    <cellStyle name="40% - Accent4" xfId="78"/>
    <cellStyle name="40% - Accent4 2" xfId="79"/>
    <cellStyle name="40% - Accent4 2 2" xfId="80"/>
    <cellStyle name="40% - Accent4 2 3" xfId="81"/>
    <cellStyle name="40% - Accent4 2 4" xfId="82"/>
    <cellStyle name="40% - Accent4 3" xfId="83"/>
    <cellStyle name="40% - Accent4 4" xfId="84"/>
    <cellStyle name="40% - Accent5" xfId="85"/>
    <cellStyle name="40% - Accent5 2" xfId="86"/>
    <cellStyle name="40% - Accent5 2 2" xfId="87"/>
    <cellStyle name="40% - Accent5 2 3" xfId="88"/>
    <cellStyle name="40% - Accent5 2 4" xfId="89"/>
    <cellStyle name="40% - Accent5 3" xfId="90"/>
    <cellStyle name="40% - Accent5 4" xfId="91"/>
    <cellStyle name="40% - Accent6" xfId="92"/>
    <cellStyle name="40% - Accent6 2" xfId="93"/>
    <cellStyle name="40% - Accent6 2 2" xfId="94"/>
    <cellStyle name="40% - Accent6 2 3" xfId="95"/>
    <cellStyle name="40% - Accent6 2 4" xfId="96"/>
    <cellStyle name="40% - Accent6 3" xfId="97"/>
    <cellStyle name="40% - Accent6 4" xfId="98"/>
    <cellStyle name="60% - Accent1" xfId="99"/>
    <cellStyle name="60% - Accent1 2" xfId="100"/>
    <cellStyle name="60% - Accent1 2 2" xfId="101"/>
    <cellStyle name="60% - Accent1 2 3" xfId="102"/>
    <cellStyle name="60% - Accent1 2 4" xfId="103"/>
    <cellStyle name="60% - Accent1 3" xfId="104"/>
    <cellStyle name="60% - Accent1 4" xfId="105"/>
    <cellStyle name="60% - Accent2" xfId="106"/>
    <cellStyle name="60% - Accent2 2" xfId="107"/>
    <cellStyle name="60% - Accent2 2 2" xfId="108"/>
    <cellStyle name="60% - Accent2 2 3" xfId="109"/>
    <cellStyle name="60% - Accent2 2 4" xfId="110"/>
    <cellStyle name="60% - Accent2 3" xfId="111"/>
    <cellStyle name="60% - Accent2 4" xfId="112"/>
    <cellStyle name="60% - Accent3" xfId="113"/>
    <cellStyle name="60% - Accent3 2" xfId="114"/>
    <cellStyle name="60% - Accent3 2 2" xfId="115"/>
    <cellStyle name="60% - Accent3 2 3" xfId="116"/>
    <cellStyle name="60% - Accent3 2 4" xfId="117"/>
    <cellStyle name="60% - Accent3 3" xfId="118"/>
    <cellStyle name="60% - Accent3 4" xfId="119"/>
    <cellStyle name="60% - Accent4" xfId="120"/>
    <cellStyle name="60% - Accent4 2" xfId="121"/>
    <cellStyle name="60% - Accent4 2 2" xfId="122"/>
    <cellStyle name="60% - Accent4 2 3" xfId="123"/>
    <cellStyle name="60% - Accent4 2 4" xfId="124"/>
    <cellStyle name="60% - Accent4 3" xfId="125"/>
    <cellStyle name="60% - Accent4 4" xfId="126"/>
    <cellStyle name="60% - Accent5" xfId="127"/>
    <cellStyle name="60% - Accent5 2" xfId="128"/>
    <cellStyle name="60% - Accent5 2 2" xfId="129"/>
    <cellStyle name="60% - Accent5 2 3" xfId="130"/>
    <cellStyle name="60% - Accent5 2 4" xfId="131"/>
    <cellStyle name="60% - Accent5 3" xfId="132"/>
    <cellStyle name="60% - Accent5 4" xfId="133"/>
    <cellStyle name="60% - Accent6" xfId="134"/>
    <cellStyle name="60% - Accent6 2" xfId="135"/>
    <cellStyle name="60% - Accent6 2 2" xfId="136"/>
    <cellStyle name="60% - Accent6 2 3" xfId="137"/>
    <cellStyle name="60% - Accent6 2 4" xfId="138"/>
    <cellStyle name="60% - Accent6 3" xfId="139"/>
    <cellStyle name="60% - Accent6 4" xfId="140"/>
    <cellStyle name="Accent1" xfId="141"/>
    <cellStyle name="Accent1 2" xfId="142"/>
    <cellStyle name="Accent1 2 2" xfId="143"/>
    <cellStyle name="Accent1 2 3" xfId="144"/>
    <cellStyle name="Accent1 2 4" xfId="145"/>
    <cellStyle name="Accent1 3" xfId="146"/>
    <cellStyle name="Accent1 4" xfId="147"/>
    <cellStyle name="Accent2" xfId="148"/>
    <cellStyle name="Accent2 2" xfId="149"/>
    <cellStyle name="Accent2 2 2" xfId="150"/>
    <cellStyle name="Accent2 2 3" xfId="151"/>
    <cellStyle name="Accent2 2 4" xfId="152"/>
    <cellStyle name="Accent2 3" xfId="153"/>
    <cellStyle name="Accent2 4" xfId="154"/>
    <cellStyle name="Accent3" xfId="155"/>
    <cellStyle name="Accent3 2" xfId="156"/>
    <cellStyle name="Accent3 2 2" xfId="157"/>
    <cellStyle name="Accent3 2 3" xfId="158"/>
    <cellStyle name="Accent3 2 4" xfId="159"/>
    <cellStyle name="Accent3 3" xfId="160"/>
    <cellStyle name="Accent3 4" xfId="161"/>
    <cellStyle name="Accent4" xfId="162"/>
    <cellStyle name="Accent4 2" xfId="163"/>
    <cellStyle name="Accent4 2 2" xfId="164"/>
    <cellStyle name="Accent4 2 3" xfId="165"/>
    <cellStyle name="Accent4 2 4" xfId="166"/>
    <cellStyle name="Accent4 3" xfId="167"/>
    <cellStyle name="Accent4 4" xfId="168"/>
    <cellStyle name="Accent5" xfId="169"/>
    <cellStyle name="Accent5 2" xfId="170"/>
    <cellStyle name="Accent5 2 2" xfId="171"/>
    <cellStyle name="Accent5 2 3" xfId="172"/>
    <cellStyle name="Accent5 2 4" xfId="173"/>
    <cellStyle name="Accent5 3" xfId="174"/>
    <cellStyle name="Accent5 4" xfId="175"/>
    <cellStyle name="Accent6" xfId="176"/>
    <cellStyle name="Accent6 2" xfId="177"/>
    <cellStyle name="Accent6 2 2" xfId="178"/>
    <cellStyle name="Accent6 2 3" xfId="179"/>
    <cellStyle name="Accent6 2 4" xfId="180"/>
    <cellStyle name="Accent6 3" xfId="181"/>
    <cellStyle name="Accent6 4" xfId="182"/>
    <cellStyle name="Bad" xfId="183"/>
    <cellStyle name="Bad 2" xfId="184"/>
    <cellStyle name="Bad 2 2" xfId="185"/>
    <cellStyle name="Bad 2 3" xfId="186"/>
    <cellStyle name="Bad 2 4" xfId="187"/>
    <cellStyle name="Bad 3" xfId="188"/>
    <cellStyle name="Bad 4" xfId="189"/>
    <cellStyle name="Calculation" xfId="190"/>
    <cellStyle name="Calculation 2" xfId="191"/>
    <cellStyle name="Calculation 2 2" xfId="192"/>
    <cellStyle name="Calculation 2 3" xfId="193"/>
    <cellStyle name="Calculation 2 4" xfId="194"/>
    <cellStyle name="Calculation 3" xfId="195"/>
    <cellStyle name="Calculation 4" xfId="196"/>
    <cellStyle name="Check Cell" xfId="197"/>
    <cellStyle name="Check Cell 2" xfId="198"/>
    <cellStyle name="Check Cell 2 2" xfId="199"/>
    <cellStyle name="Check Cell 2 3" xfId="200"/>
    <cellStyle name="Check Cell 2 4" xfId="201"/>
    <cellStyle name="Check Cell 3" xfId="202"/>
    <cellStyle name="Check Cell 4" xfId="203"/>
    <cellStyle name="Comma" xfId="204"/>
    <cellStyle name="Comma [0]" xfId="205"/>
    <cellStyle name="Comma 2" xfId="206"/>
    <cellStyle name="Comma 2 2" xfId="207"/>
    <cellStyle name="Comma 2 2 2" xfId="208"/>
    <cellStyle name="Comma 2 2 2 2" xfId="209"/>
    <cellStyle name="Comma 2 2 2 2 2" xfId="210"/>
    <cellStyle name="Comma 2 2 2 3" xfId="211"/>
    <cellStyle name="Comma 2 2 3" xfId="212"/>
    <cellStyle name="Comma 2 2 3 2" xfId="213"/>
    <cellStyle name="Comma 2 3" xfId="214"/>
    <cellStyle name="Currency" xfId="215"/>
    <cellStyle name="Currency [0]" xfId="216"/>
    <cellStyle name="Explanatory Text" xfId="217"/>
    <cellStyle name="Explanatory Text 2" xfId="218"/>
    <cellStyle name="Explanatory Text 2 2" xfId="219"/>
    <cellStyle name="Explanatory Text 2 3" xfId="220"/>
    <cellStyle name="Explanatory Text 2 4" xfId="221"/>
    <cellStyle name="Explanatory Text 3" xfId="222"/>
    <cellStyle name="Explanatory Text 4" xfId="223"/>
    <cellStyle name="Followed Hyperlink" xfId="224"/>
    <cellStyle name="Good" xfId="225"/>
    <cellStyle name="Good 2" xfId="226"/>
    <cellStyle name="Good 2 2" xfId="227"/>
    <cellStyle name="Good 2 3" xfId="228"/>
    <cellStyle name="Good 2 4" xfId="229"/>
    <cellStyle name="Good 3" xfId="230"/>
    <cellStyle name="Good 4" xfId="231"/>
    <cellStyle name="Heading 1" xfId="232"/>
    <cellStyle name="Heading 1 2" xfId="233"/>
    <cellStyle name="Heading 1 2 2" xfId="234"/>
    <cellStyle name="Heading 1 2 3" xfId="235"/>
    <cellStyle name="Heading 1 2 4" xfId="236"/>
    <cellStyle name="Heading 1 3" xfId="237"/>
    <cellStyle name="Heading 1 4" xfId="238"/>
    <cellStyle name="Heading 2" xfId="239"/>
    <cellStyle name="Heading 2 2" xfId="240"/>
    <cellStyle name="Heading 2 2 2" xfId="241"/>
    <cellStyle name="Heading 2 2 3" xfId="242"/>
    <cellStyle name="Heading 2 2 4" xfId="243"/>
    <cellStyle name="Heading 2 3" xfId="244"/>
    <cellStyle name="Heading 2 4" xfId="245"/>
    <cellStyle name="Heading 3" xfId="246"/>
    <cellStyle name="Heading 3 2" xfId="247"/>
    <cellStyle name="Heading 3 2 2" xfId="248"/>
    <cellStyle name="Heading 3 2 3" xfId="249"/>
    <cellStyle name="Heading 3 2 4" xfId="250"/>
    <cellStyle name="Heading 3 3" xfId="251"/>
    <cellStyle name="Heading 3 4" xfId="252"/>
    <cellStyle name="Heading 4" xfId="253"/>
    <cellStyle name="Heading 4 2" xfId="254"/>
    <cellStyle name="Heading 4 2 2" xfId="255"/>
    <cellStyle name="Heading 4 2 3" xfId="256"/>
    <cellStyle name="Heading 4 2 4" xfId="257"/>
    <cellStyle name="Heading 4 3" xfId="258"/>
    <cellStyle name="Heading 4 4" xfId="259"/>
    <cellStyle name="Hyperlink" xfId="260"/>
    <cellStyle name="Input" xfId="261"/>
    <cellStyle name="Input 2" xfId="262"/>
    <cellStyle name="Input 2 2" xfId="263"/>
    <cellStyle name="Input 2 3" xfId="264"/>
    <cellStyle name="Input 2 4" xfId="265"/>
    <cellStyle name="Input 3" xfId="266"/>
    <cellStyle name="Input 4" xfId="267"/>
    <cellStyle name="Linked Cell" xfId="268"/>
    <cellStyle name="Linked Cell 2" xfId="269"/>
    <cellStyle name="Linked Cell 2 2" xfId="270"/>
    <cellStyle name="Linked Cell 2 3" xfId="271"/>
    <cellStyle name="Linked Cell 2 4" xfId="272"/>
    <cellStyle name="Linked Cell 3" xfId="273"/>
    <cellStyle name="Linked Cell 4" xfId="274"/>
    <cellStyle name="Neutral" xfId="275"/>
    <cellStyle name="Neutral 2" xfId="276"/>
    <cellStyle name="Neutral 2 2" xfId="277"/>
    <cellStyle name="Neutral 2 3" xfId="278"/>
    <cellStyle name="Neutral 2 4" xfId="279"/>
    <cellStyle name="Neutral 3" xfId="280"/>
    <cellStyle name="Neutral 4" xfId="281"/>
    <cellStyle name="Normal 10" xfId="282"/>
    <cellStyle name="Normal 11" xfId="283"/>
    <cellStyle name="Normal 11 2" xfId="284"/>
    <cellStyle name="Normal 11 3" xfId="285"/>
    <cellStyle name="Normal 12" xfId="286"/>
    <cellStyle name="Normal 12 2" xfId="287"/>
    <cellStyle name="Normal 12 3" xfId="288"/>
    <cellStyle name="Normal 13" xfId="289"/>
    <cellStyle name="Normal 13 2" xfId="290"/>
    <cellStyle name="Normal 13 3" xfId="291"/>
    <cellStyle name="Normal 14" xfId="292"/>
    <cellStyle name="Normal 14 2" xfId="293"/>
    <cellStyle name="Normal 14 3" xfId="294"/>
    <cellStyle name="Normal 15" xfId="295"/>
    <cellStyle name="Normal 15 2" xfId="296"/>
    <cellStyle name="Normal 15 3" xfId="297"/>
    <cellStyle name="Normal 16" xfId="298"/>
    <cellStyle name="Normal 17" xfId="299"/>
    <cellStyle name="Normal 2" xfId="300"/>
    <cellStyle name="Normal 2 10" xfId="301"/>
    <cellStyle name="Normal 2 11" xfId="302"/>
    <cellStyle name="Normal 2 12" xfId="303"/>
    <cellStyle name="Normal 2 13" xfId="304"/>
    <cellStyle name="Normal 2 14" xfId="305"/>
    <cellStyle name="Normal 2 15" xfId="306"/>
    <cellStyle name="Normal 2 16" xfId="307"/>
    <cellStyle name="Normal 2 17" xfId="308"/>
    <cellStyle name="Normal 2 18" xfId="309"/>
    <cellStyle name="Normal 2 2" xfId="310"/>
    <cellStyle name="Normal 2 2 10" xfId="311"/>
    <cellStyle name="Normal 2 2 11" xfId="312"/>
    <cellStyle name="Normal 2 2 12" xfId="313"/>
    <cellStyle name="Normal 2 2 13" xfId="314"/>
    <cellStyle name="Normal 2 2 14" xfId="315"/>
    <cellStyle name="Normal 2 2 15" xfId="316"/>
    <cellStyle name="Normal 2 2 16" xfId="317"/>
    <cellStyle name="Normal 2 2 17" xfId="318"/>
    <cellStyle name="Normal 2 2 18" xfId="319"/>
    <cellStyle name="Normal 2 2 2" xfId="320"/>
    <cellStyle name="Normal 2 2 2 2" xfId="321"/>
    <cellStyle name="Normal 2 2 2 3" xfId="322"/>
    <cellStyle name="Normal 2 2 3" xfId="323"/>
    <cellStyle name="Normal 2 2 3 10" xfId="324"/>
    <cellStyle name="Normal 2 2 3 11" xfId="325"/>
    <cellStyle name="Normal 2 2 3 12" xfId="326"/>
    <cellStyle name="Normal 2 2 3 13" xfId="327"/>
    <cellStyle name="Normal 2 2 3 2" xfId="328"/>
    <cellStyle name="Normal 2 2 3 3" xfId="329"/>
    <cellStyle name="Normal 2 2 3 4" xfId="330"/>
    <cellStyle name="Normal 2 2 3 5" xfId="331"/>
    <cellStyle name="Normal 2 2 3 6" xfId="332"/>
    <cellStyle name="Normal 2 2 3 7" xfId="333"/>
    <cellStyle name="Normal 2 2 3 8" xfId="334"/>
    <cellStyle name="Normal 2 2 3 9" xfId="335"/>
    <cellStyle name="Normal 2 2 4" xfId="336"/>
    <cellStyle name="Normal 2 2 4 10" xfId="337"/>
    <cellStyle name="Normal 2 2 4 11" xfId="338"/>
    <cellStyle name="Normal 2 2 4 12" xfId="339"/>
    <cellStyle name="Normal 2 2 4 13" xfId="340"/>
    <cellStyle name="Normal 2 2 4 2" xfId="341"/>
    <cellStyle name="Normal 2 2 4 3" xfId="342"/>
    <cellStyle name="Normal 2 2 4 4" xfId="343"/>
    <cellStyle name="Normal 2 2 4 5" xfId="344"/>
    <cellStyle name="Normal 2 2 4 6" xfId="345"/>
    <cellStyle name="Normal 2 2 4 7" xfId="346"/>
    <cellStyle name="Normal 2 2 4 8" xfId="347"/>
    <cellStyle name="Normal 2 2 4 9" xfId="348"/>
    <cellStyle name="Normal 2 2 5" xfId="349"/>
    <cellStyle name="Normal 2 2 5 10" xfId="350"/>
    <cellStyle name="Normal 2 2 5 11" xfId="351"/>
    <cellStyle name="Normal 2 2 5 12" xfId="352"/>
    <cellStyle name="Normal 2 2 5 13" xfId="353"/>
    <cellStyle name="Normal 2 2 5 2" xfId="354"/>
    <cellStyle name="Normal 2 2 5 3" xfId="355"/>
    <cellStyle name="Normal 2 2 5 4" xfId="356"/>
    <cellStyle name="Normal 2 2 5 5" xfId="357"/>
    <cellStyle name="Normal 2 2 5 6" xfId="358"/>
    <cellStyle name="Normal 2 2 5 7" xfId="359"/>
    <cellStyle name="Normal 2 2 5 8" xfId="360"/>
    <cellStyle name="Normal 2 2 5 9" xfId="361"/>
    <cellStyle name="Normal 2 2 6" xfId="362"/>
    <cellStyle name="Normal 2 2 7" xfId="363"/>
    <cellStyle name="Normal 2 2 8" xfId="364"/>
    <cellStyle name="Normal 2 2 9" xfId="365"/>
    <cellStyle name="Normal 2 3" xfId="366"/>
    <cellStyle name="Normal 2 4" xfId="367"/>
    <cellStyle name="Normal 2 5" xfId="368"/>
    <cellStyle name="Normal 2 6" xfId="369"/>
    <cellStyle name="Normal 2 7" xfId="370"/>
    <cellStyle name="Normal 2 8" xfId="371"/>
    <cellStyle name="Normal 2 9" xfId="372"/>
    <cellStyle name="Normal 3" xfId="373"/>
    <cellStyle name="Normal 3 2" xfId="374"/>
    <cellStyle name="Normal 3 3" xfId="375"/>
    <cellStyle name="Normal 4" xfId="376"/>
    <cellStyle name="Normal 5" xfId="377"/>
    <cellStyle name="Normal 5 2" xfId="378"/>
    <cellStyle name="Normal 5 3" xfId="379"/>
    <cellStyle name="Normal 5 4" xfId="380"/>
    <cellStyle name="Normal 6" xfId="381"/>
    <cellStyle name="Normal 6 2" xfId="382"/>
    <cellStyle name="Normal 6 3" xfId="383"/>
    <cellStyle name="Normal 7" xfId="384"/>
    <cellStyle name="Normal 8" xfId="385"/>
    <cellStyle name="Normal 9" xfId="386"/>
    <cellStyle name="Normal_I &amp; E 95 (2)" xfId="387"/>
    <cellStyle name="Normal_TB 20060719" xfId="388"/>
    <cellStyle name="Note" xfId="389"/>
    <cellStyle name="Note 2" xfId="390"/>
    <cellStyle name="Note 2 2" xfId="391"/>
    <cellStyle name="Note 2 3" xfId="392"/>
    <cellStyle name="Note 2 4" xfId="393"/>
    <cellStyle name="Note 3" xfId="394"/>
    <cellStyle name="Note 4" xfId="395"/>
    <cellStyle name="Output" xfId="396"/>
    <cellStyle name="Output 2" xfId="397"/>
    <cellStyle name="Output 2 2" xfId="398"/>
    <cellStyle name="Output 2 3" xfId="399"/>
    <cellStyle name="Output 2 4" xfId="400"/>
    <cellStyle name="Output 3" xfId="401"/>
    <cellStyle name="Output 4" xfId="402"/>
    <cellStyle name="Percent" xfId="403"/>
    <cellStyle name="Percent 10" xfId="404"/>
    <cellStyle name="Percent 11" xfId="405"/>
    <cellStyle name="Percent 12" xfId="406"/>
    <cellStyle name="Percent 13" xfId="407"/>
    <cellStyle name="Percent 14" xfId="408"/>
    <cellStyle name="Percent 15" xfId="409"/>
    <cellStyle name="Percent 2" xfId="410"/>
    <cellStyle name="Percent 3" xfId="411"/>
    <cellStyle name="Percent 4" xfId="412"/>
    <cellStyle name="Percent 5" xfId="413"/>
    <cellStyle name="Percent 6" xfId="414"/>
    <cellStyle name="Percent 7" xfId="415"/>
    <cellStyle name="Percent 8" xfId="416"/>
    <cellStyle name="Percent 9" xfId="417"/>
    <cellStyle name="Title" xfId="418"/>
    <cellStyle name="Title 2" xfId="419"/>
    <cellStyle name="Title 2 2" xfId="420"/>
    <cellStyle name="Title 2 3" xfId="421"/>
    <cellStyle name="Title 2 4" xfId="422"/>
    <cellStyle name="Title 3" xfId="423"/>
    <cellStyle name="Title 4" xfId="424"/>
    <cellStyle name="Total" xfId="425"/>
    <cellStyle name="Total 2" xfId="426"/>
    <cellStyle name="Total 2 2" xfId="427"/>
    <cellStyle name="Total 2 3" xfId="428"/>
    <cellStyle name="Total 2 4" xfId="429"/>
    <cellStyle name="Total 3" xfId="430"/>
    <cellStyle name="Total 4" xfId="431"/>
    <cellStyle name="Warning Text" xfId="432"/>
    <cellStyle name="Warning Text 2" xfId="433"/>
    <cellStyle name="Warning Text 2 2" xfId="434"/>
    <cellStyle name="Warning Text 2 3" xfId="435"/>
    <cellStyle name="Warning Text 2 4" xfId="436"/>
    <cellStyle name="Warning Text 3" xfId="437"/>
    <cellStyle name="Warning Text 4" xfId="4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0.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18.emf" /><Relationship Id="rId3" Type="http://schemas.openxmlformats.org/officeDocument/2006/relationships/image" Target="../media/image19.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152400</xdr:rowOff>
    </xdr:from>
    <xdr:to>
      <xdr:col>0</xdr:col>
      <xdr:colOff>5553075</xdr:colOff>
      <xdr:row>12</xdr:row>
      <xdr:rowOff>104775</xdr:rowOff>
    </xdr:to>
    <xdr:pic>
      <xdr:nvPicPr>
        <xdr:cNvPr id="1" name="Picture 1" descr="Mogale Logo (1)"/>
        <xdr:cNvPicPr preferRelativeResize="1">
          <a:picLocks noChangeAspect="1"/>
        </xdr:cNvPicPr>
      </xdr:nvPicPr>
      <xdr:blipFill>
        <a:blip r:embed="rId1"/>
        <a:stretch>
          <a:fillRect/>
        </a:stretch>
      </xdr:blipFill>
      <xdr:spPr>
        <a:xfrm>
          <a:off x="0" y="476250"/>
          <a:ext cx="5553075" cy="2238375"/>
        </a:xfrm>
        <a:prstGeom prst="rect">
          <a:avLst/>
        </a:prstGeom>
        <a:noFill/>
        <a:ln w="9525" cmpd="sng">
          <a:noFill/>
        </a:ln>
      </xdr:spPr>
    </xdr:pic>
    <xdr:clientData/>
  </xdr:twoCellAnchor>
  <xdr:twoCellAnchor editAs="oneCell">
    <xdr:from>
      <xdr:col>0</xdr:col>
      <xdr:colOff>0</xdr:colOff>
      <xdr:row>2</xdr:row>
      <xdr:rowOff>152400</xdr:rowOff>
    </xdr:from>
    <xdr:to>
      <xdr:col>0</xdr:col>
      <xdr:colOff>5553075</xdr:colOff>
      <xdr:row>12</xdr:row>
      <xdr:rowOff>104775</xdr:rowOff>
    </xdr:to>
    <xdr:pic>
      <xdr:nvPicPr>
        <xdr:cNvPr id="2" name="Picture 2" descr="Mogale Logo (1)"/>
        <xdr:cNvPicPr preferRelativeResize="1">
          <a:picLocks noChangeAspect="1"/>
        </xdr:cNvPicPr>
      </xdr:nvPicPr>
      <xdr:blipFill>
        <a:blip r:embed="rId1"/>
        <a:stretch>
          <a:fillRect/>
        </a:stretch>
      </xdr:blipFill>
      <xdr:spPr>
        <a:xfrm>
          <a:off x="0" y="476250"/>
          <a:ext cx="5553075" cy="2238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1509</xdr:row>
      <xdr:rowOff>38100</xdr:rowOff>
    </xdr:from>
    <xdr:to>
      <xdr:col>8</xdr:col>
      <xdr:colOff>2200275</xdr:colOff>
      <xdr:row>1565</xdr:row>
      <xdr:rowOff>123825</xdr:rowOff>
    </xdr:to>
    <xdr:pic>
      <xdr:nvPicPr>
        <xdr:cNvPr id="1" name="Picture 3184"/>
        <xdr:cNvPicPr preferRelativeResize="1">
          <a:picLocks noChangeAspect="1"/>
        </xdr:cNvPicPr>
      </xdr:nvPicPr>
      <xdr:blipFill>
        <a:blip r:embed="rId1"/>
        <a:stretch>
          <a:fillRect/>
        </a:stretch>
      </xdr:blipFill>
      <xdr:spPr>
        <a:xfrm>
          <a:off x="657225" y="353634675"/>
          <a:ext cx="14535150" cy="8791575"/>
        </a:xfrm>
        <a:prstGeom prst="rect">
          <a:avLst/>
        </a:prstGeom>
        <a:noFill/>
        <a:ln w="9525" cmpd="sng">
          <a:noFill/>
        </a:ln>
      </xdr:spPr>
    </xdr:pic>
    <xdr:clientData/>
  </xdr:twoCellAnchor>
  <xdr:twoCellAnchor editAs="oneCell">
    <xdr:from>
      <xdr:col>1</xdr:col>
      <xdr:colOff>200025</xdr:colOff>
      <xdr:row>366</xdr:row>
      <xdr:rowOff>47625</xdr:rowOff>
    </xdr:from>
    <xdr:to>
      <xdr:col>8</xdr:col>
      <xdr:colOff>2133600</xdr:colOff>
      <xdr:row>377</xdr:row>
      <xdr:rowOff>161925</xdr:rowOff>
    </xdr:to>
    <xdr:pic>
      <xdr:nvPicPr>
        <xdr:cNvPr id="2" name="Picture 4189"/>
        <xdr:cNvPicPr preferRelativeResize="1">
          <a:picLocks noChangeAspect="1"/>
        </xdr:cNvPicPr>
      </xdr:nvPicPr>
      <xdr:blipFill>
        <a:blip r:embed="rId2"/>
        <a:stretch>
          <a:fillRect/>
        </a:stretch>
      </xdr:blipFill>
      <xdr:spPr>
        <a:xfrm>
          <a:off x="857250" y="95402400"/>
          <a:ext cx="14268450" cy="3133725"/>
        </a:xfrm>
        <a:prstGeom prst="rect">
          <a:avLst/>
        </a:prstGeom>
        <a:noFill/>
        <a:ln w="9525" cmpd="sng">
          <a:noFill/>
        </a:ln>
      </xdr:spPr>
    </xdr:pic>
    <xdr:clientData/>
  </xdr:twoCellAnchor>
  <xdr:twoCellAnchor editAs="oneCell">
    <xdr:from>
      <xdr:col>1</xdr:col>
      <xdr:colOff>38100</xdr:colOff>
      <xdr:row>379</xdr:row>
      <xdr:rowOff>152400</xdr:rowOff>
    </xdr:from>
    <xdr:to>
      <xdr:col>8</xdr:col>
      <xdr:colOff>2124075</xdr:colOff>
      <xdr:row>395</xdr:row>
      <xdr:rowOff>200025</xdr:rowOff>
    </xdr:to>
    <xdr:pic>
      <xdr:nvPicPr>
        <xdr:cNvPr id="3" name="Picture 4190"/>
        <xdr:cNvPicPr preferRelativeResize="1">
          <a:picLocks noChangeAspect="1"/>
        </xdr:cNvPicPr>
      </xdr:nvPicPr>
      <xdr:blipFill>
        <a:blip r:embed="rId3"/>
        <a:stretch>
          <a:fillRect/>
        </a:stretch>
      </xdr:blipFill>
      <xdr:spPr>
        <a:xfrm>
          <a:off x="695325" y="99079050"/>
          <a:ext cx="14420850" cy="425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161925</xdr:colOff>
      <xdr:row>48</xdr:row>
      <xdr:rowOff>133350</xdr:rowOff>
    </xdr:from>
    <xdr:ext cx="190500" cy="257175"/>
    <xdr:sp>
      <xdr:nvSpPr>
        <xdr:cNvPr id="1" name="TextBox 1"/>
        <xdr:cNvSpPr txBox="1">
          <a:spLocks noChangeArrowheads="1"/>
        </xdr:cNvSpPr>
      </xdr:nvSpPr>
      <xdr:spPr>
        <a:xfrm>
          <a:off x="6248400" y="8286750"/>
          <a:ext cx="190500" cy="25717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CD%20-%20LGBA\Municipalities\20.%20Budget%20Regulations\02.%20Development\00.%20Final%20on%20website\24%20February%202010\A1%20Schedule%20-%20Ver%202-2.%20-%2028%20November%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2">
        <row r="12">
          <cell r="B12" t="str">
            <v>Original Budget</v>
          </cell>
        </row>
        <row r="30">
          <cell r="B30" t="str">
            <v>Description</v>
          </cell>
        </row>
      </sheetData>
    </sheetDataSet>
  </externalBook>
</externalLink>
</file>

<file path=xl/theme/theme1.xml><?xml version="1.0" encoding="utf-8"?>
<a:theme xmlns:a="http://schemas.openxmlformats.org/drawingml/2006/main" name="Office Theme">
  <a:themeElements>
    <a:clrScheme name="Apex">
      <a:dk1>
        <a:sysClr val="windowText" lastClr="000000"/>
      </a:dk1>
      <a:lt1>
        <a:sysClr val="window" lastClr="FFFFFF"/>
      </a:lt1>
      <a:dk2>
        <a:srgbClr val="69676D"/>
      </a:dk2>
      <a:lt2>
        <a:srgbClr val="C9C2D1"/>
      </a:lt2>
      <a:accent1>
        <a:srgbClr val="CEB966"/>
      </a:accent1>
      <a:accent2>
        <a:srgbClr val="9CB084"/>
      </a:accent2>
      <a:accent3>
        <a:srgbClr val="6BB1C9"/>
      </a:accent3>
      <a:accent4>
        <a:srgbClr val="6585CF"/>
      </a:accent4>
      <a:accent5>
        <a:srgbClr val="7E6BC9"/>
      </a:accent5>
      <a:accent6>
        <a:srgbClr val="A379BB"/>
      </a:accent6>
      <a:hlink>
        <a:srgbClr val="410082"/>
      </a:hlink>
      <a:folHlink>
        <a:srgbClr val="93296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AppData/Local/Microsoft/Windows/Temporary%20Internet%20Files/riyadha/riyadha/My%20Documents/Mogale/INVESTMENT%20AND%20LOANS/Loans%20Register%20200809.xls" TargetMode="Externa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AppData/Local/Microsoft/Windows/Temporary%20Internet%20Files/riyadha/riyadha/My%20Documents/Mogale/INVESTMENT%20AND%20LOANS/Loans%20Register%20200809.xls" TargetMode="External" /><Relationship Id="rId2" Type="http://schemas.openxmlformats.org/officeDocument/2006/relationships/hyperlink" Target="../../../../../../../../AppData/Local/Microsoft/Windows/Temporary%20Internet%20Files/riyadha/riyadha/My%20Documents/Mogale/INVESTMENT%20AND%20LOANS/Short%20Term%20Portion%20of%20Long%20Term%20Loans%20200910.xls" TargetMode="External" /><Relationship Id="rId3" Type="http://schemas.openxmlformats.org/officeDocument/2006/relationships/hyperlink" Target="../../../../../../../../AppData/Local/Microsoft/Windows/Temporary%20Internet%20Files/riyadha/riyadha/My%20Documents/Mogale/NOTE%202%20PROVISIONS/MADIKANE%20GL8031.xls" TargetMode="External" /><Relationship Id="rId4" Type="http://schemas.openxmlformats.org/officeDocument/2006/relationships/hyperlink" Target="../../../../../../../../AppData/Local/Microsoft/Windows/Temporary%20Internet%20Files/riyadha/riyadha/My%20Documents/Mogale/NOTE%202%20PROVISIONS/COLLATER.xls" TargetMode="External" /><Relationship Id="rId5" Type="http://schemas.openxmlformats.org/officeDocument/2006/relationships/drawing" Target="../drawings/drawing2.xm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7"/>
  <sheetViews>
    <sheetView view="pageBreakPreview" zoomScale="60" zoomScaleNormal="85" zoomScalePageLayoutView="0" workbookViewId="0" topLeftCell="A12">
      <selection activeCell="A22" sqref="A22"/>
    </sheetView>
  </sheetViews>
  <sheetFormatPr defaultColWidth="9.140625" defaultRowHeight="12.75"/>
  <cols>
    <col min="1" max="1" width="93.140625" style="0" customWidth="1"/>
  </cols>
  <sheetData>
    <row r="1" ht="12.75">
      <c r="A1" s="7"/>
    </row>
    <row r="2" ht="12.75">
      <c r="A2" s="7"/>
    </row>
    <row r="3" ht="18">
      <c r="A3" s="134"/>
    </row>
    <row r="4" ht="18">
      <c r="A4" s="134"/>
    </row>
    <row r="5" ht="18">
      <c r="A5" s="134"/>
    </row>
    <row r="6" ht="18">
      <c r="A6" s="134"/>
    </row>
    <row r="7" ht="18">
      <c r="A7" s="134"/>
    </row>
    <row r="8" ht="18">
      <c r="A8" s="134"/>
    </row>
    <row r="9" ht="18">
      <c r="A9" s="134"/>
    </row>
    <row r="10" ht="18">
      <c r="A10" s="134"/>
    </row>
    <row r="11" ht="18">
      <c r="A11" s="134"/>
    </row>
    <row r="12" ht="18">
      <c r="A12" s="134"/>
    </row>
    <row r="13" ht="18">
      <c r="A13" s="134"/>
    </row>
    <row r="14" ht="18">
      <c r="A14" s="134" t="s">
        <v>819</v>
      </c>
    </row>
    <row r="15" ht="18">
      <c r="A15" s="134"/>
    </row>
    <row r="16" ht="18">
      <c r="A16" s="134" t="s">
        <v>810</v>
      </c>
    </row>
    <row r="17" ht="18">
      <c r="A17" s="134"/>
    </row>
    <row r="18" ht="18">
      <c r="A18" s="141" t="s">
        <v>1376</v>
      </c>
    </row>
    <row r="19" ht="18">
      <c r="A19" s="134"/>
    </row>
    <row r="20" ht="12.75">
      <c r="A20" s="7"/>
    </row>
    <row r="21" ht="12.75">
      <c r="A21" s="7"/>
    </row>
    <row r="22" ht="71.25" customHeight="1">
      <c r="A22" s="135" t="s">
        <v>1614</v>
      </c>
    </row>
    <row r="23" ht="12.75">
      <c r="A23" s="8"/>
    </row>
    <row r="24" ht="81.75" customHeight="1">
      <c r="A24" s="135" t="s">
        <v>1001</v>
      </c>
    </row>
    <row r="25" ht="15">
      <c r="A25" s="136"/>
    </row>
    <row r="26" ht="12.75">
      <c r="A26" s="8"/>
    </row>
    <row r="27" ht="12.75">
      <c r="A27" s="8"/>
    </row>
    <row r="28" ht="12.75">
      <c r="A28" s="8"/>
    </row>
    <row r="29" ht="15.75">
      <c r="A29" s="137" t="s">
        <v>1558</v>
      </c>
    </row>
    <row r="30" ht="15.75">
      <c r="A30" s="139" t="s">
        <v>1559</v>
      </c>
    </row>
    <row r="31" ht="15.75">
      <c r="A31" s="137" t="s">
        <v>1560</v>
      </c>
    </row>
    <row r="32" ht="18">
      <c r="A32" s="138"/>
    </row>
    <row r="34" ht="12.75">
      <c r="A34" s="151" t="s">
        <v>682</v>
      </c>
    </row>
    <row r="36" ht="15.75">
      <c r="A36" s="153" t="s">
        <v>1561</v>
      </c>
    </row>
    <row r="37" s="653" customFormat="1" ht="33" customHeight="1">
      <c r="A37" s="652" t="s">
        <v>1562</v>
      </c>
    </row>
  </sheetData>
  <sheetProtection/>
  <printOptions horizontalCentered="1"/>
  <pageMargins left="0.7480314960629921" right="0.7480314960629921" top="0.984251968503937" bottom="0.984251968503937" header="0.5118110236220472" footer="0.5118110236220472"/>
  <pageSetup horizontalDpi="600" verticalDpi="600" orientation="portrait" paperSize="9" scale="99" r:id="rId2"/>
  <drawing r:id="rId1"/>
</worksheet>
</file>

<file path=xl/worksheets/sheet10.xml><?xml version="1.0" encoding="utf-8"?>
<worksheet xmlns="http://schemas.openxmlformats.org/spreadsheetml/2006/main" xmlns:r="http://schemas.openxmlformats.org/officeDocument/2006/relationships">
  <dimension ref="A1:H613"/>
  <sheetViews>
    <sheetView zoomScalePageLayoutView="0" workbookViewId="0" topLeftCell="A394">
      <selection activeCell="B423" sqref="B423"/>
    </sheetView>
  </sheetViews>
  <sheetFormatPr defaultColWidth="9.140625" defaultRowHeight="12.75"/>
  <cols>
    <col min="1" max="1" width="3.8515625" style="0" customWidth="1"/>
    <col min="2" max="2" width="38.28125" style="45" customWidth="1"/>
    <col min="3" max="3" width="1.7109375" style="0" customWidth="1"/>
    <col min="4" max="4" width="16.28125" style="0" customWidth="1"/>
    <col min="5" max="5" width="0.85546875" style="0" customWidth="1"/>
    <col min="6" max="6" width="13.28125" style="0" customWidth="1"/>
    <col min="7" max="7" width="0.9921875" style="0" customWidth="1"/>
    <col min="8" max="8" width="14.00390625" style="0" bestFit="1" customWidth="1"/>
  </cols>
  <sheetData>
    <row r="1" spans="1:8" ht="18">
      <c r="A1" s="1319" t="s">
        <v>304</v>
      </c>
      <c r="B1" s="1319"/>
      <c r="C1" s="1319"/>
      <c r="D1" s="1319"/>
      <c r="E1" s="1319"/>
      <c r="F1" s="1319"/>
      <c r="G1" s="1319"/>
      <c r="H1" s="1319"/>
    </row>
    <row r="2" spans="1:8" ht="12.75">
      <c r="A2" s="1320" t="s">
        <v>795</v>
      </c>
      <c r="B2" s="1320"/>
      <c r="C2" s="1320"/>
      <c r="D2" s="1320"/>
      <c r="E2" s="1320"/>
      <c r="F2" s="1320"/>
      <c r="G2" s="1320"/>
      <c r="H2" s="1320"/>
    </row>
    <row r="3" spans="1:8" ht="12.75">
      <c r="A3" s="8"/>
      <c r="B3" s="18"/>
      <c r="C3" s="8"/>
      <c r="D3" s="8"/>
      <c r="E3" s="8"/>
      <c r="F3" s="7">
        <v>2006</v>
      </c>
      <c r="G3" s="7"/>
      <c r="H3" s="7">
        <v>2005</v>
      </c>
    </row>
    <row r="4" spans="1:8" ht="13.5" thickBot="1">
      <c r="A4" s="9"/>
      <c r="B4" s="19"/>
      <c r="C4" s="9"/>
      <c r="D4" s="9"/>
      <c r="E4" s="9"/>
      <c r="F4" s="20" t="s">
        <v>305</v>
      </c>
      <c r="G4" s="20"/>
      <c r="H4" s="20" t="s">
        <v>305</v>
      </c>
    </row>
    <row r="5" spans="1:5" ht="12.75">
      <c r="A5" s="8"/>
      <c r="B5" s="18"/>
      <c r="C5" s="8"/>
      <c r="D5" s="8"/>
      <c r="E5" s="8"/>
    </row>
    <row r="6" spans="1:8" ht="12.75">
      <c r="A6" s="10">
        <v>1</v>
      </c>
      <c r="B6" s="21" t="s">
        <v>306</v>
      </c>
      <c r="C6" s="10"/>
      <c r="D6" s="10"/>
      <c r="E6" s="10"/>
      <c r="F6" s="10"/>
      <c r="G6" s="10"/>
      <c r="H6" s="10"/>
    </row>
    <row r="7" spans="1:8" ht="12.75">
      <c r="A7" s="8"/>
      <c r="B7" s="22"/>
      <c r="C7" s="8"/>
      <c r="D7" s="8"/>
      <c r="E7" s="8"/>
      <c r="F7" s="8"/>
      <c r="G7" s="8"/>
      <c r="H7" s="8"/>
    </row>
    <row r="8" spans="1:8" ht="12.75">
      <c r="A8" s="8"/>
      <c r="B8" s="22" t="s">
        <v>307</v>
      </c>
      <c r="C8" s="8"/>
      <c r="D8" s="8"/>
      <c r="E8" s="8"/>
      <c r="F8" s="23">
        <v>0</v>
      </c>
      <c r="G8" s="8"/>
      <c r="H8" s="23">
        <v>0</v>
      </c>
    </row>
    <row r="9" spans="1:8" ht="12.75">
      <c r="A9" s="8"/>
      <c r="B9" s="22" t="s">
        <v>308</v>
      </c>
      <c r="C9" s="8"/>
      <c r="D9" s="8"/>
      <c r="E9" s="8"/>
      <c r="F9" s="23">
        <v>329554965</v>
      </c>
      <c r="G9" s="8"/>
      <c r="H9" s="23">
        <v>329554965</v>
      </c>
    </row>
    <row r="10" spans="1:8" ht="13.5" thickBot="1">
      <c r="A10" s="8"/>
      <c r="B10" s="22"/>
      <c r="C10" s="8"/>
      <c r="D10" s="8"/>
      <c r="E10" s="8"/>
      <c r="F10" s="24"/>
      <c r="G10" s="8"/>
      <c r="H10" s="24"/>
    </row>
    <row r="11" spans="1:8" ht="12.75">
      <c r="A11" s="8"/>
      <c r="B11" s="22" t="s">
        <v>309</v>
      </c>
      <c r="C11" s="8"/>
      <c r="D11" s="8"/>
      <c r="E11" s="8"/>
      <c r="F11" s="23">
        <v>329554965</v>
      </c>
      <c r="G11" s="8"/>
      <c r="H11" s="23">
        <v>329554965</v>
      </c>
    </row>
    <row r="12" spans="1:8" ht="12.75">
      <c r="A12" s="8"/>
      <c r="B12" s="22"/>
      <c r="C12" s="8"/>
      <c r="D12" s="8"/>
      <c r="E12" s="8"/>
      <c r="F12" s="25"/>
      <c r="G12" s="8"/>
      <c r="H12" s="25"/>
    </row>
    <row r="13" spans="1:8" ht="13.5" thickBot="1">
      <c r="A13" s="8"/>
      <c r="B13" s="22" t="s">
        <v>310</v>
      </c>
      <c r="C13" s="8"/>
      <c r="D13" s="8"/>
      <c r="E13" s="8"/>
      <c r="F13" s="26">
        <v>120421544</v>
      </c>
      <c r="G13" s="27"/>
      <c r="H13" s="26">
        <v>120421544</v>
      </c>
    </row>
    <row r="14" spans="1:8" ht="12.75">
      <c r="A14" s="8"/>
      <c r="B14" s="22" t="s">
        <v>307</v>
      </c>
      <c r="C14" s="8"/>
      <c r="D14" s="8"/>
      <c r="E14" s="28"/>
      <c r="F14" s="29"/>
      <c r="G14" s="30"/>
      <c r="H14" s="29"/>
    </row>
    <row r="15" spans="1:8" ht="13.5" thickBot="1">
      <c r="A15" s="8"/>
      <c r="B15" s="22" t="s">
        <v>308</v>
      </c>
      <c r="C15" s="8"/>
      <c r="D15" s="8"/>
      <c r="E15" s="28"/>
      <c r="F15" s="31">
        <v>120421544</v>
      </c>
      <c r="G15" s="30"/>
      <c r="H15" s="31">
        <v>120421544</v>
      </c>
    </row>
    <row r="16" spans="1:8" ht="13.5" thickBot="1">
      <c r="A16" s="8"/>
      <c r="B16" s="22"/>
      <c r="C16" s="8"/>
      <c r="D16" s="8"/>
      <c r="E16" s="8"/>
      <c r="F16" s="24"/>
      <c r="G16" s="8"/>
      <c r="H16" s="24"/>
    </row>
    <row r="17" spans="1:8" ht="13.5" thickBot="1">
      <c r="A17" s="8"/>
      <c r="B17" s="21" t="s">
        <v>311</v>
      </c>
      <c r="C17" s="8"/>
      <c r="D17" s="8"/>
      <c r="E17" s="8"/>
      <c r="F17" s="32">
        <v>209133421</v>
      </c>
      <c r="G17" s="10"/>
      <c r="H17" s="32">
        <v>209133421</v>
      </c>
    </row>
    <row r="18" spans="1:8" ht="13.5" thickTop="1">
      <c r="A18" s="8"/>
      <c r="B18" s="22"/>
      <c r="C18" s="8"/>
      <c r="D18" s="8"/>
      <c r="E18" s="8"/>
      <c r="F18" s="8"/>
      <c r="G18" s="8"/>
      <c r="H18" s="8"/>
    </row>
    <row r="19" spans="1:8" ht="12.75">
      <c r="A19" s="11"/>
      <c r="B19" s="18" t="s">
        <v>312</v>
      </c>
      <c r="C19" s="11"/>
      <c r="D19" s="11"/>
      <c r="E19" s="11"/>
      <c r="F19" s="11"/>
      <c r="G19" s="11"/>
      <c r="H19" s="11"/>
    </row>
    <row r="20" spans="1:8" ht="12.75">
      <c r="A20" s="11"/>
      <c r="B20" s="18"/>
      <c r="C20" s="11"/>
      <c r="D20" s="11"/>
      <c r="E20" s="11"/>
      <c r="F20" s="11"/>
      <c r="G20" s="11"/>
      <c r="H20" s="11"/>
    </row>
    <row r="21" spans="1:8" ht="12.75">
      <c r="A21" s="10">
        <v>2</v>
      </c>
      <c r="B21" s="33" t="s">
        <v>313</v>
      </c>
      <c r="C21" s="8"/>
      <c r="D21" s="8"/>
      <c r="E21" s="8"/>
      <c r="F21" s="8"/>
      <c r="G21" s="8"/>
      <c r="H21" s="8"/>
    </row>
    <row r="22" spans="1:8" ht="12.75">
      <c r="A22" s="10"/>
      <c r="B22" s="33"/>
      <c r="C22" s="8"/>
      <c r="D22" s="8"/>
      <c r="E22" s="8"/>
      <c r="F22" s="8"/>
      <c r="G22" s="8"/>
      <c r="H22" s="8"/>
    </row>
    <row r="23" spans="1:8" ht="12.75">
      <c r="A23" s="10"/>
      <c r="B23" s="18" t="s">
        <v>314</v>
      </c>
      <c r="C23" s="8"/>
      <c r="D23" s="8"/>
      <c r="E23" s="8"/>
      <c r="F23" s="34">
        <v>280976</v>
      </c>
      <c r="G23" s="35"/>
      <c r="H23" s="34">
        <v>280976</v>
      </c>
    </row>
    <row r="24" spans="1:8" ht="12.75">
      <c r="A24" s="10"/>
      <c r="B24" s="18" t="s">
        <v>315</v>
      </c>
      <c r="C24" s="8"/>
      <c r="D24" s="8"/>
      <c r="E24" s="8"/>
      <c r="F24" s="34">
        <v>155937</v>
      </c>
      <c r="G24" s="35"/>
      <c r="H24" s="34">
        <v>155937</v>
      </c>
    </row>
    <row r="25" spans="1:8" ht="12.75">
      <c r="A25" s="10"/>
      <c r="B25" s="18" t="s">
        <v>316</v>
      </c>
      <c r="C25" s="8"/>
      <c r="D25" s="8"/>
      <c r="E25" s="8"/>
      <c r="F25" s="35">
        <v>113083</v>
      </c>
      <c r="G25" s="35"/>
      <c r="H25" s="35">
        <v>113083</v>
      </c>
    </row>
    <row r="26" spans="1:8" ht="13.5" thickBot="1">
      <c r="A26" s="10"/>
      <c r="B26" s="18"/>
      <c r="C26" s="8"/>
      <c r="D26" s="8"/>
      <c r="E26" s="8"/>
      <c r="F26" s="35"/>
      <c r="G26" s="35"/>
      <c r="H26" s="35"/>
    </row>
    <row r="27" spans="1:8" ht="13.5" thickBot="1">
      <c r="A27" s="10"/>
      <c r="B27" s="33" t="s">
        <v>317</v>
      </c>
      <c r="C27" s="10"/>
      <c r="D27" s="10"/>
      <c r="E27" s="10"/>
      <c r="F27" s="36">
        <v>549996</v>
      </c>
      <c r="G27" s="37"/>
      <c r="H27" s="36">
        <v>549996</v>
      </c>
    </row>
    <row r="28" spans="1:8" ht="13.5" thickTop="1">
      <c r="A28" s="8"/>
      <c r="B28" s="38"/>
      <c r="C28" s="8"/>
      <c r="D28" s="8"/>
      <c r="E28" s="8"/>
      <c r="F28" s="8"/>
      <c r="G28" s="8"/>
      <c r="H28" s="8"/>
    </row>
    <row r="29" spans="1:8" ht="12.75">
      <c r="A29" s="8"/>
      <c r="B29" s="1308" t="s">
        <v>318</v>
      </c>
      <c r="C29" s="1308"/>
      <c r="D29" s="1308"/>
      <c r="E29" s="8"/>
      <c r="F29" s="8"/>
      <c r="G29" s="8"/>
      <c r="H29" s="8"/>
    </row>
    <row r="30" spans="1:8" ht="12.75">
      <c r="A30" s="8"/>
      <c r="B30" s="39"/>
      <c r="C30" s="8"/>
      <c r="D30" s="8"/>
      <c r="E30" s="8"/>
      <c r="F30" s="25"/>
      <c r="G30" s="8"/>
      <c r="H30" s="25"/>
    </row>
    <row r="31" spans="1:8" ht="12.75">
      <c r="A31" s="8"/>
      <c r="B31" s="39" t="s">
        <v>319</v>
      </c>
      <c r="C31" s="8"/>
      <c r="D31" s="8"/>
      <c r="E31" s="8"/>
      <c r="F31" s="23">
        <v>530724</v>
      </c>
      <c r="G31" s="27"/>
      <c r="H31" s="23">
        <v>530724</v>
      </c>
    </row>
    <row r="32" spans="1:8" ht="12.75">
      <c r="A32" s="8"/>
      <c r="B32" s="39" t="s">
        <v>320</v>
      </c>
      <c r="C32" s="8"/>
      <c r="D32" s="8"/>
      <c r="E32" s="8"/>
      <c r="F32" s="23">
        <v>19272</v>
      </c>
      <c r="G32" s="27"/>
      <c r="H32" s="23">
        <v>19272</v>
      </c>
    </row>
    <row r="33" spans="1:8" ht="13.5" thickBot="1">
      <c r="A33" s="8"/>
      <c r="B33" s="40" t="s">
        <v>321</v>
      </c>
      <c r="C33" s="10"/>
      <c r="D33" s="10"/>
      <c r="E33" s="10"/>
      <c r="F33" s="32">
        <v>549996</v>
      </c>
      <c r="G33" s="41"/>
      <c r="H33" s="32">
        <v>549996</v>
      </c>
    </row>
    <row r="34" spans="1:8" ht="13.5" thickTop="1">
      <c r="A34" s="8"/>
      <c r="B34" s="42"/>
      <c r="C34" s="10"/>
      <c r="D34" s="10"/>
      <c r="E34" s="10"/>
      <c r="F34" s="41"/>
      <c r="G34" s="41"/>
      <c r="H34" s="41"/>
    </row>
    <row r="35" spans="1:8" ht="12.75">
      <c r="A35" s="10">
        <v>3</v>
      </c>
      <c r="B35" s="42" t="s">
        <v>322</v>
      </c>
      <c r="C35" s="10"/>
      <c r="D35" s="10"/>
      <c r="E35" s="10"/>
      <c r="F35" s="41"/>
      <c r="G35" s="41"/>
      <c r="H35" s="41"/>
    </row>
    <row r="36" spans="1:8" ht="12.75">
      <c r="A36" s="8"/>
      <c r="B36" s="38"/>
      <c r="C36" s="8"/>
      <c r="D36" s="8"/>
      <c r="E36" s="8"/>
      <c r="F36" s="27"/>
      <c r="G36" s="27"/>
      <c r="H36" s="27"/>
    </row>
    <row r="37" spans="1:8" ht="12.75">
      <c r="A37" s="8"/>
      <c r="B37" s="38" t="s">
        <v>323</v>
      </c>
      <c r="C37" s="8"/>
      <c r="D37" s="8"/>
      <c r="E37" s="8"/>
      <c r="F37" s="23">
        <v>25719670</v>
      </c>
      <c r="G37" s="27"/>
      <c r="H37" s="23">
        <v>25719670</v>
      </c>
    </row>
    <row r="38" spans="1:8" ht="13.5" thickBot="1">
      <c r="A38" s="8"/>
      <c r="B38" s="38"/>
      <c r="C38" s="8"/>
      <c r="D38" s="8"/>
      <c r="E38" s="8"/>
      <c r="F38" s="43"/>
      <c r="G38" s="27"/>
      <c r="H38" s="43"/>
    </row>
    <row r="39" spans="1:8" ht="13.5" thickBot="1">
      <c r="A39" s="8"/>
      <c r="B39" s="42" t="s">
        <v>324</v>
      </c>
      <c r="C39" s="10"/>
      <c r="D39" s="10"/>
      <c r="E39" s="10"/>
      <c r="F39" s="32">
        <v>25719670</v>
      </c>
      <c r="G39" s="41"/>
      <c r="H39" s="32">
        <v>25719670</v>
      </c>
    </row>
    <row r="40" spans="1:8" ht="13.5" thickTop="1">
      <c r="A40" s="8"/>
      <c r="B40" s="38"/>
      <c r="C40" s="8"/>
      <c r="D40" s="8"/>
      <c r="E40" s="8"/>
      <c r="F40" s="8"/>
      <c r="G40" s="8"/>
      <c r="H40" s="8"/>
    </row>
    <row r="41" spans="1:8" ht="13.5" thickBot="1">
      <c r="A41" s="10"/>
      <c r="B41" s="1315" t="s">
        <v>325</v>
      </c>
      <c r="C41" s="1315"/>
      <c r="D41" s="1315"/>
      <c r="E41" s="10"/>
      <c r="F41" s="44">
        <v>5789641</v>
      </c>
      <c r="G41" s="37"/>
      <c r="H41" s="44">
        <v>5789641</v>
      </c>
    </row>
    <row r="42" spans="6:8" ht="13.5" thickTop="1">
      <c r="F42" s="5"/>
      <c r="G42" s="5"/>
      <c r="H42" s="5"/>
    </row>
    <row r="43" spans="1:8" ht="12.75">
      <c r="A43" s="10">
        <v>4</v>
      </c>
      <c r="B43" s="42" t="s">
        <v>326</v>
      </c>
      <c r="C43" s="8"/>
      <c r="D43" s="8"/>
      <c r="E43" s="8"/>
      <c r="F43" s="41"/>
      <c r="G43" s="41"/>
      <c r="H43" s="41"/>
    </row>
    <row r="44" spans="1:8" ht="12.75">
      <c r="A44" s="10"/>
      <c r="B44" s="42"/>
      <c r="C44" s="8"/>
      <c r="D44" s="8"/>
      <c r="E44" s="8"/>
      <c r="F44" s="41"/>
      <c r="G44" s="41"/>
      <c r="H44" s="41"/>
    </row>
    <row r="45" spans="1:8" ht="12.75">
      <c r="A45" s="8"/>
      <c r="B45" s="38" t="s">
        <v>327</v>
      </c>
      <c r="C45" s="8"/>
      <c r="D45" s="8"/>
      <c r="E45" s="8"/>
      <c r="F45" s="23">
        <v>32512954</v>
      </c>
      <c r="G45" s="27"/>
      <c r="H45" s="23">
        <v>32512954</v>
      </c>
    </row>
    <row r="46" spans="1:8" ht="12.75">
      <c r="A46" s="8"/>
      <c r="B46" s="38" t="s">
        <v>328</v>
      </c>
      <c r="C46" s="8"/>
      <c r="D46" s="8"/>
      <c r="E46" s="8"/>
      <c r="F46" s="23">
        <v>14280103</v>
      </c>
      <c r="G46" s="27"/>
      <c r="H46" s="23">
        <v>14280103</v>
      </c>
    </row>
    <row r="47" spans="1:8" ht="13.5" thickBot="1">
      <c r="A47" s="8"/>
      <c r="B47" s="38" t="s">
        <v>329</v>
      </c>
      <c r="C47" s="8"/>
      <c r="D47" s="8"/>
      <c r="E47" s="8"/>
      <c r="F47" s="26">
        <v>14104368</v>
      </c>
      <c r="G47" s="27"/>
      <c r="H47" s="26">
        <v>14104368</v>
      </c>
    </row>
    <row r="48" spans="1:8" ht="13.5" thickBot="1">
      <c r="A48" s="8"/>
      <c r="B48" s="38"/>
      <c r="C48" s="8"/>
      <c r="D48" s="8"/>
      <c r="E48" s="8"/>
      <c r="F48" s="32">
        <v>60897425</v>
      </c>
      <c r="G48" s="27"/>
      <c r="H48" s="32">
        <v>60897425</v>
      </c>
    </row>
    <row r="49" spans="1:8" ht="13.5" thickTop="1">
      <c r="A49" s="10">
        <v>5</v>
      </c>
      <c r="B49" s="42" t="s">
        <v>330</v>
      </c>
      <c r="C49" s="8"/>
      <c r="D49" s="8"/>
      <c r="E49" s="8"/>
      <c r="F49" s="46"/>
      <c r="G49" s="27"/>
      <c r="H49" s="46"/>
    </row>
    <row r="50" spans="1:8" ht="12.75">
      <c r="A50" s="8"/>
      <c r="B50" s="38"/>
      <c r="C50" s="8"/>
      <c r="D50" s="8"/>
      <c r="E50" s="8"/>
      <c r="F50" s="46"/>
      <c r="G50" s="27"/>
      <c r="H50" s="46"/>
    </row>
    <row r="51" spans="1:8" ht="12.75">
      <c r="A51" s="8"/>
      <c r="B51" s="38" t="s">
        <v>331</v>
      </c>
      <c r="C51" s="8"/>
      <c r="D51" s="8"/>
      <c r="E51" s="8"/>
      <c r="F51" s="23">
        <v>16624628</v>
      </c>
      <c r="G51" s="27"/>
      <c r="H51" s="23">
        <v>16624628</v>
      </c>
    </row>
    <row r="52" spans="1:8" ht="12.75">
      <c r="A52" s="8"/>
      <c r="B52" s="38"/>
      <c r="C52" s="8"/>
      <c r="D52" s="8"/>
      <c r="E52" s="8"/>
      <c r="F52" s="46"/>
      <c r="G52" s="27"/>
      <c r="H52" s="46"/>
    </row>
    <row r="53" spans="1:8" ht="12.75">
      <c r="A53" s="10">
        <v>6</v>
      </c>
      <c r="B53" s="1315" t="s">
        <v>332</v>
      </c>
      <c r="C53" s="1315"/>
      <c r="D53" s="10"/>
      <c r="E53" s="10"/>
      <c r="F53" s="10"/>
      <c r="G53" s="10"/>
      <c r="H53" s="10"/>
    </row>
    <row r="54" spans="1:8" ht="12.75">
      <c r="A54" s="8"/>
      <c r="B54" s="38"/>
      <c r="C54" s="8"/>
      <c r="D54" s="8"/>
      <c r="E54" s="8"/>
      <c r="F54" s="10"/>
      <c r="G54" s="10"/>
      <c r="H54" s="10"/>
    </row>
    <row r="55" spans="1:8" ht="13.5" thickBot="1">
      <c r="A55" s="8"/>
      <c r="B55" s="1318" t="s">
        <v>333</v>
      </c>
      <c r="C55" s="1317"/>
      <c r="D55" s="1317"/>
      <c r="E55" s="8"/>
      <c r="F55" s="26">
        <v>16795965</v>
      </c>
      <c r="G55" s="25"/>
      <c r="H55" s="26">
        <v>16795965</v>
      </c>
    </row>
    <row r="56" spans="1:8" ht="12.75">
      <c r="A56" s="8"/>
      <c r="B56" s="38" t="s">
        <v>334</v>
      </c>
      <c r="C56" s="8"/>
      <c r="D56" s="8"/>
      <c r="E56" s="28"/>
      <c r="F56" s="47">
        <v>8230431</v>
      </c>
      <c r="G56" s="47"/>
      <c r="H56" s="47">
        <v>8230431</v>
      </c>
    </row>
    <row r="57" spans="1:8" ht="12.75">
      <c r="A57" s="8"/>
      <c r="B57" s="38" t="s">
        <v>335</v>
      </c>
      <c r="C57" s="8"/>
      <c r="D57" s="8"/>
      <c r="E57" s="28"/>
      <c r="F57" s="47">
        <v>5889274</v>
      </c>
      <c r="G57" s="47"/>
      <c r="H57" s="47">
        <v>5889274</v>
      </c>
    </row>
    <row r="58" spans="1:8" ht="12.75">
      <c r="A58" s="8"/>
      <c r="B58" s="38" t="s">
        <v>336</v>
      </c>
      <c r="C58" s="8"/>
      <c r="D58" s="8"/>
      <c r="E58" s="28"/>
      <c r="F58" s="47">
        <v>0</v>
      </c>
      <c r="G58" s="47"/>
      <c r="H58" s="47">
        <v>0</v>
      </c>
    </row>
    <row r="59" spans="1:8" ht="12.75">
      <c r="A59" s="8"/>
      <c r="B59" s="38" t="s">
        <v>337</v>
      </c>
      <c r="C59" s="8"/>
      <c r="D59" s="8"/>
      <c r="E59" s="28"/>
      <c r="F59" s="47">
        <v>193722</v>
      </c>
      <c r="G59" s="47"/>
      <c r="H59" s="47">
        <v>193722</v>
      </c>
    </row>
    <row r="60" spans="1:8" ht="12.75">
      <c r="A60" s="8"/>
      <c r="B60" s="38" t="s">
        <v>338</v>
      </c>
      <c r="C60" s="8"/>
      <c r="D60" s="8"/>
      <c r="E60" s="28"/>
      <c r="F60" s="47">
        <v>0</v>
      </c>
      <c r="G60" s="47"/>
      <c r="H60" s="47">
        <v>0</v>
      </c>
    </row>
    <row r="61" spans="1:8" ht="12.75">
      <c r="A61" s="8"/>
      <c r="B61" s="38" t="s">
        <v>339</v>
      </c>
      <c r="C61" s="8"/>
      <c r="D61" s="8"/>
      <c r="E61" s="28"/>
      <c r="F61" s="47">
        <v>1016389</v>
      </c>
      <c r="G61" s="47"/>
      <c r="H61" s="47">
        <v>1016389</v>
      </c>
    </row>
    <row r="62" spans="1:8" ht="12.75">
      <c r="A62" s="8"/>
      <c r="B62" s="38" t="s">
        <v>340</v>
      </c>
      <c r="C62" s="8"/>
      <c r="D62" s="8"/>
      <c r="E62" s="28"/>
      <c r="F62" s="47">
        <v>1033220</v>
      </c>
      <c r="G62" s="47"/>
      <c r="H62" s="47">
        <v>1033220</v>
      </c>
    </row>
    <row r="63" spans="1:8" ht="13.5" thickBot="1">
      <c r="A63" s="8"/>
      <c r="B63" s="48" t="s">
        <v>252</v>
      </c>
      <c r="C63" s="8"/>
      <c r="D63" s="8"/>
      <c r="E63" s="28"/>
      <c r="F63" s="49">
        <v>432929</v>
      </c>
      <c r="G63" s="47"/>
      <c r="H63" s="49">
        <v>432929</v>
      </c>
    </row>
    <row r="64" spans="6:8" ht="12.75">
      <c r="F64" s="1"/>
      <c r="G64" s="1"/>
      <c r="H64" s="1"/>
    </row>
    <row r="65" spans="1:8" ht="13.5" thickBot="1">
      <c r="A65" s="8"/>
      <c r="B65" s="50" t="s">
        <v>341</v>
      </c>
      <c r="C65" s="8"/>
      <c r="D65" s="8"/>
      <c r="E65" s="8"/>
      <c r="F65" s="26">
        <v>10079</v>
      </c>
      <c r="G65" s="23"/>
      <c r="H65" s="26">
        <v>10079</v>
      </c>
    </row>
    <row r="66" spans="1:8" ht="12.75">
      <c r="A66" s="8"/>
      <c r="B66" s="38" t="s">
        <v>342</v>
      </c>
      <c r="C66" s="8"/>
      <c r="D66" s="8"/>
      <c r="E66" s="28"/>
      <c r="F66" s="47">
        <v>0</v>
      </c>
      <c r="G66" s="47"/>
      <c r="H66" s="47">
        <v>0</v>
      </c>
    </row>
    <row r="67" spans="1:8" ht="13.5" thickBot="1">
      <c r="A67" s="8"/>
      <c r="B67" s="38" t="s">
        <v>343</v>
      </c>
      <c r="C67" s="8"/>
      <c r="D67" s="8"/>
      <c r="E67" s="28"/>
      <c r="F67" s="49">
        <v>10079</v>
      </c>
      <c r="G67" s="47"/>
      <c r="H67" s="49">
        <v>10079</v>
      </c>
    </row>
    <row r="68" spans="1:8" ht="13.5" thickBot="1">
      <c r="A68" s="8"/>
      <c r="B68" s="38"/>
      <c r="C68" s="8"/>
      <c r="D68" s="8"/>
      <c r="E68" s="8"/>
      <c r="F68" s="26"/>
      <c r="G68" s="23"/>
      <c r="H68" s="26"/>
    </row>
    <row r="69" spans="1:8" ht="13.5" thickBot="1">
      <c r="A69" s="10"/>
      <c r="B69" s="42" t="s">
        <v>394</v>
      </c>
      <c r="C69" s="10"/>
      <c r="D69" s="10"/>
      <c r="E69" s="10"/>
      <c r="F69" s="32">
        <v>16806044</v>
      </c>
      <c r="G69" s="51"/>
      <c r="H69" s="32">
        <v>16806044</v>
      </c>
    </row>
    <row r="70" spans="1:8" ht="13.5" thickTop="1">
      <c r="A70" s="1306"/>
      <c r="B70" s="1301" t="s">
        <v>395</v>
      </c>
      <c r="C70" s="1317"/>
      <c r="D70" s="1317"/>
      <c r="E70" s="1306"/>
      <c r="F70" s="52"/>
      <c r="G70" s="53"/>
      <c r="H70" s="52"/>
    </row>
    <row r="71" spans="1:8" ht="12.75">
      <c r="A71" s="1306"/>
      <c r="B71" s="1301"/>
      <c r="C71" s="1317"/>
      <c r="D71" s="1317"/>
      <c r="E71" s="1306"/>
      <c r="F71" s="53"/>
      <c r="G71" s="53"/>
      <c r="H71" s="53"/>
    </row>
    <row r="72" spans="1:8" ht="12.75">
      <c r="A72" s="10">
        <v>7</v>
      </c>
      <c r="B72" s="42" t="s">
        <v>396</v>
      </c>
      <c r="C72" s="8"/>
      <c r="D72" s="8"/>
      <c r="E72" s="8"/>
      <c r="F72" s="23"/>
      <c r="G72" s="27"/>
      <c r="H72" s="23"/>
    </row>
    <row r="73" spans="1:8" ht="12.75">
      <c r="A73" s="8"/>
      <c r="B73" s="38"/>
      <c r="C73" s="8"/>
      <c r="D73" s="8"/>
      <c r="E73" s="8"/>
      <c r="F73" s="27"/>
      <c r="G73" s="27"/>
      <c r="H73" s="27"/>
    </row>
    <row r="74" spans="1:8" ht="13.5" thickBot="1">
      <c r="A74" s="8"/>
      <c r="B74" s="38" t="s">
        <v>397</v>
      </c>
      <c r="C74" s="8"/>
      <c r="D74" s="8"/>
      <c r="E74" s="8"/>
      <c r="F74" s="32">
        <v>24619201</v>
      </c>
      <c r="G74" s="41"/>
      <c r="H74" s="32">
        <v>24619201</v>
      </c>
    </row>
    <row r="75" spans="1:8" ht="13.5" thickTop="1">
      <c r="A75" s="8"/>
      <c r="B75" s="38"/>
      <c r="C75" s="8"/>
      <c r="D75" s="8"/>
      <c r="E75" s="8"/>
      <c r="F75" s="27"/>
      <c r="G75" s="27"/>
      <c r="H75" s="27"/>
    </row>
    <row r="76" spans="1:8" ht="12.75">
      <c r="A76" s="8"/>
      <c r="B76" s="1316" t="s">
        <v>398</v>
      </c>
      <c r="C76" s="1317"/>
      <c r="D76" s="1317"/>
      <c r="E76" s="8"/>
      <c r="F76" s="27"/>
      <c r="G76" s="27"/>
      <c r="H76" s="27"/>
    </row>
    <row r="77" spans="1:8" ht="12.75">
      <c r="A77" s="1305" t="s">
        <v>399</v>
      </c>
      <c r="B77" s="1305"/>
      <c r="C77" s="1305"/>
      <c r="D77" s="1305"/>
      <c r="E77" s="1305"/>
      <c r="F77" s="1305"/>
      <c r="G77" s="1305"/>
      <c r="H77" s="1305"/>
    </row>
    <row r="78" spans="1:8" ht="12.75">
      <c r="A78" s="8"/>
      <c r="B78" s="38"/>
      <c r="C78" s="8"/>
      <c r="D78" s="8"/>
      <c r="E78" s="8"/>
      <c r="F78" s="27"/>
      <c r="G78" s="27"/>
      <c r="H78" s="27"/>
    </row>
    <row r="79" spans="1:8" ht="12.75">
      <c r="A79" s="10">
        <v>9</v>
      </c>
      <c r="B79" s="42" t="s">
        <v>400</v>
      </c>
      <c r="C79" s="8"/>
      <c r="D79" s="8"/>
      <c r="E79" s="8"/>
      <c r="F79" s="51"/>
      <c r="G79" s="41"/>
      <c r="H79" s="51"/>
    </row>
    <row r="80" spans="1:8" ht="12.75">
      <c r="A80" s="8"/>
      <c r="B80" s="42"/>
      <c r="C80" s="8"/>
      <c r="D80" s="8"/>
      <c r="E80" s="8"/>
      <c r="F80" s="27"/>
      <c r="G80" s="27"/>
      <c r="H80" s="27"/>
    </row>
    <row r="81" spans="1:8" ht="13.5" thickBot="1">
      <c r="A81" s="8"/>
      <c r="B81" s="54" t="s">
        <v>401</v>
      </c>
      <c r="C81" s="8"/>
      <c r="D81" s="8"/>
      <c r="E81" s="8"/>
      <c r="F81" s="43"/>
      <c r="G81" s="27"/>
      <c r="H81" s="43"/>
    </row>
    <row r="82" spans="1:8" ht="13.5" thickBot="1">
      <c r="A82" s="8"/>
      <c r="B82" s="38" t="s">
        <v>402</v>
      </c>
      <c r="C82" s="8"/>
      <c r="D82" s="8"/>
      <c r="E82" s="8"/>
      <c r="F82" s="32">
        <v>74322464</v>
      </c>
      <c r="G82" s="41"/>
      <c r="H82" s="32">
        <v>74322464</v>
      </c>
    </row>
    <row r="83" spans="1:8" ht="13.5" thickTop="1">
      <c r="A83" s="8"/>
      <c r="B83" s="38"/>
      <c r="C83" s="8"/>
      <c r="D83" s="8"/>
      <c r="E83" s="8"/>
      <c r="F83" s="51"/>
      <c r="G83" s="41"/>
      <c r="H83" s="51"/>
    </row>
    <row r="84" spans="1:8" ht="12.75">
      <c r="A84" s="8"/>
      <c r="B84" s="42" t="s">
        <v>403</v>
      </c>
      <c r="C84" s="8"/>
      <c r="D84" s="8"/>
      <c r="E84" s="8"/>
      <c r="F84" s="12"/>
      <c r="G84" s="10"/>
      <c r="H84" s="12"/>
    </row>
    <row r="85" spans="1:8" ht="12.75">
      <c r="A85" s="8"/>
      <c r="B85" s="38" t="s">
        <v>404</v>
      </c>
      <c r="C85" s="8"/>
      <c r="D85" s="8"/>
      <c r="E85" s="8"/>
      <c r="F85" s="23">
        <v>74322464</v>
      </c>
      <c r="G85" s="41"/>
      <c r="H85" s="23">
        <v>74322464</v>
      </c>
    </row>
    <row r="86" spans="1:8" ht="12.75">
      <c r="A86" s="8"/>
      <c r="B86" s="17" t="s">
        <v>252</v>
      </c>
      <c r="C86" s="17"/>
      <c r="D86" s="17"/>
      <c r="E86" s="17"/>
      <c r="F86" s="55">
        <v>0</v>
      </c>
      <c r="G86" s="55"/>
      <c r="H86" s="55">
        <v>0</v>
      </c>
    </row>
    <row r="87" spans="1:8" ht="12.75">
      <c r="A87" s="8"/>
      <c r="B87" s="38"/>
      <c r="C87" s="38"/>
      <c r="D87" s="38"/>
      <c r="E87" s="38"/>
      <c r="F87" s="56"/>
      <c r="G87" s="56"/>
      <c r="H87" s="56"/>
    </row>
    <row r="88" spans="1:8" ht="12.75">
      <c r="A88" s="10">
        <v>10</v>
      </c>
      <c r="B88" s="42" t="s">
        <v>405</v>
      </c>
      <c r="C88" s="10"/>
      <c r="D88" s="10"/>
      <c r="E88" s="10"/>
      <c r="F88" s="41"/>
      <c r="G88" s="41"/>
      <c r="H88" s="41"/>
    </row>
    <row r="89" spans="1:8" ht="12.75">
      <c r="A89" s="8"/>
      <c r="B89" s="38"/>
      <c r="C89" s="8"/>
      <c r="D89" s="8"/>
      <c r="E89" s="8"/>
      <c r="F89" s="27"/>
      <c r="G89" s="27"/>
      <c r="H89" s="27"/>
    </row>
    <row r="90" spans="1:8" ht="12.75">
      <c r="A90" s="8"/>
      <c r="B90" s="38" t="s">
        <v>406</v>
      </c>
      <c r="C90" s="8"/>
      <c r="D90" s="8"/>
      <c r="E90" s="8"/>
      <c r="F90" s="23">
        <v>10426470</v>
      </c>
      <c r="G90" s="27"/>
      <c r="H90" s="23">
        <v>10426470</v>
      </c>
    </row>
    <row r="91" spans="1:8" ht="12.75">
      <c r="A91" s="8"/>
      <c r="B91" s="38" t="s">
        <v>407</v>
      </c>
      <c r="C91" s="8"/>
      <c r="D91" s="8"/>
      <c r="E91" s="8"/>
      <c r="F91" s="23">
        <v>5530490</v>
      </c>
      <c r="G91" s="27"/>
      <c r="H91" s="23">
        <v>5530490</v>
      </c>
    </row>
    <row r="92" spans="1:8" ht="12.75">
      <c r="A92" s="8"/>
      <c r="B92" s="38" t="s">
        <v>408</v>
      </c>
      <c r="C92" s="8"/>
      <c r="D92" s="8"/>
      <c r="E92" s="8"/>
      <c r="F92" s="57">
        <v>2784572</v>
      </c>
      <c r="G92" s="58"/>
      <c r="H92" s="57">
        <v>2784572</v>
      </c>
    </row>
    <row r="93" spans="1:8" ht="12.75">
      <c r="A93" s="8"/>
      <c r="B93" s="38" t="s">
        <v>409</v>
      </c>
      <c r="C93" s="8"/>
      <c r="D93" s="8"/>
      <c r="E93" s="8"/>
      <c r="F93" s="57">
        <v>2448808</v>
      </c>
      <c r="G93" s="58"/>
      <c r="H93" s="57">
        <v>2448808</v>
      </c>
    </row>
    <row r="94" spans="1:8" ht="13.5" thickBot="1">
      <c r="A94" s="8"/>
      <c r="B94" s="38" t="s">
        <v>410</v>
      </c>
      <c r="C94" s="8"/>
      <c r="D94" s="8"/>
      <c r="E94" s="8"/>
      <c r="F94" s="26">
        <v>227245</v>
      </c>
      <c r="G94" s="27"/>
      <c r="H94" s="26">
        <v>227245</v>
      </c>
    </row>
    <row r="95" spans="1:8" ht="12.75">
      <c r="A95" s="8"/>
      <c r="B95" s="38"/>
      <c r="C95" s="8"/>
      <c r="D95" s="8"/>
      <c r="E95" s="8"/>
      <c r="F95" s="23">
        <v>21417585</v>
      </c>
      <c r="G95" s="27"/>
      <c r="H95" s="23">
        <v>21417585</v>
      </c>
    </row>
    <row r="96" spans="1:8" ht="13.5" thickBot="1">
      <c r="A96" s="8"/>
      <c r="B96" s="1301" t="s">
        <v>411</v>
      </c>
      <c r="C96" s="1317"/>
      <c r="D96" s="1317"/>
      <c r="E96" s="8"/>
      <c r="F96" s="26">
        <v>7453410</v>
      </c>
      <c r="G96" s="27"/>
      <c r="H96" s="26">
        <v>7453410</v>
      </c>
    </row>
    <row r="97" spans="1:8" ht="12.75">
      <c r="A97" s="8"/>
      <c r="B97" s="38" t="s">
        <v>406</v>
      </c>
      <c r="C97" s="8"/>
      <c r="D97" s="8"/>
      <c r="E97" s="28"/>
      <c r="F97" s="47"/>
      <c r="G97" s="30"/>
      <c r="H97" s="47"/>
    </row>
    <row r="98" spans="1:8" ht="12.75">
      <c r="A98" s="8"/>
      <c r="B98" s="38" t="s">
        <v>407</v>
      </c>
      <c r="C98" s="8"/>
      <c r="D98" s="8"/>
      <c r="E98" s="28"/>
      <c r="F98" s="47">
        <v>7453410</v>
      </c>
      <c r="G98" s="30"/>
      <c r="H98" s="47">
        <v>7453410</v>
      </c>
    </row>
    <row r="99" spans="1:8" ht="13.5" thickBot="1">
      <c r="A99" s="8"/>
      <c r="B99" s="38" t="s">
        <v>252</v>
      </c>
      <c r="C99" s="8"/>
      <c r="D99" s="8"/>
      <c r="E99" s="28"/>
      <c r="F99" s="49"/>
      <c r="G99" s="30"/>
      <c r="H99" s="49"/>
    </row>
    <row r="100" spans="1:8" ht="13.5" thickBot="1">
      <c r="A100" s="10"/>
      <c r="B100" s="42" t="s">
        <v>297</v>
      </c>
      <c r="C100" s="10"/>
      <c r="D100" s="10"/>
      <c r="E100" s="10"/>
      <c r="F100" s="32">
        <v>13964175</v>
      </c>
      <c r="G100" s="41"/>
      <c r="H100" s="32">
        <v>13964175</v>
      </c>
    </row>
    <row r="101" spans="1:8" ht="13.5" thickTop="1">
      <c r="A101" s="10"/>
      <c r="B101" s="42"/>
      <c r="C101" s="10"/>
      <c r="D101" s="10"/>
      <c r="E101" s="10"/>
      <c r="F101" s="46"/>
      <c r="G101" s="41"/>
      <c r="H101" s="46"/>
    </row>
    <row r="102" spans="1:8" ht="12.75">
      <c r="A102" s="8"/>
      <c r="B102" s="38"/>
      <c r="C102" s="8"/>
      <c r="D102" s="8"/>
      <c r="E102" s="8"/>
      <c r="F102" s="27"/>
      <c r="G102" s="27"/>
      <c r="H102" s="27"/>
    </row>
    <row r="103" spans="1:8" ht="12.75">
      <c r="A103" s="8"/>
      <c r="B103" s="50" t="s">
        <v>412</v>
      </c>
      <c r="C103" s="8"/>
      <c r="D103" s="8"/>
      <c r="E103" s="8"/>
      <c r="F103" s="8"/>
      <c r="G103" s="8"/>
      <c r="H103" s="8"/>
    </row>
    <row r="104" spans="1:8" ht="12.75">
      <c r="A104" s="8"/>
      <c r="B104" s="1308" t="s">
        <v>413</v>
      </c>
      <c r="C104" s="1308"/>
      <c r="D104" s="1308"/>
      <c r="E104" s="1308"/>
      <c r="F104" s="1308"/>
      <c r="G104" s="1308"/>
      <c r="H104" s="1308"/>
    </row>
    <row r="105" spans="1:8" ht="12.75">
      <c r="A105" s="8"/>
      <c r="B105" s="38"/>
      <c r="C105" s="38"/>
      <c r="D105" s="38"/>
      <c r="E105" s="38"/>
      <c r="F105" s="38"/>
      <c r="G105" s="38"/>
      <c r="H105" s="38"/>
    </row>
    <row r="106" spans="1:8" ht="12.75">
      <c r="A106" s="8"/>
      <c r="B106" s="38"/>
      <c r="C106" s="8"/>
      <c r="D106" s="8"/>
      <c r="E106" s="8"/>
      <c r="F106" s="8"/>
      <c r="G106" s="8"/>
      <c r="H106" s="8"/>
    </row>
    <row r="107" spans="1:8" ht="12.75">
      <c r="A107" s="8"/>
      <c r="B107" s="50" t="s">
        <v>414</v>
      </c>
      <c r="C107" s="8"/>
      <c r="D107" s="8"/>
      <c r="E107" s="8"/>
      <c r="F107" s="8"/>
      <c r="G107" s="8"/>
      <c r="H107" s="8"/>
    </row>
    <row r="108" spans="1:8" ht="12.75">
      <c r="A108" s="8"/>
      <c r="B108" s="1308" t="s">
        <v>415</v>
      </c>
      <c r="C108" s="1308"/>
      <c r="D108" s="1308"/>
      <c r="E108" s="1308"/>
      <c r="F108" s="1308"/>
      <c r="G108" s="1308"/>
      <c r="H108" s="1308"/>
    </row>
    <row r="109" spans="1:8" ht="12.75">
      <c r="A109" s="8"/>
      <c r="B109" s="38"/>
      <c r="C109" s="8"/>
      <c r="D109" s="8"/>
      <c r="E109" s="8"/>
      <c r="F109" s="8"/>
      <c r="G109" s="8"/>
      <c r="H109" s="8"/>
    </row>
    <row r="110" spans="1:8" ht="12.75">
      <c r="A110" s="8"/>
      <c r="B110" s="38"/>
      <c r="C110" s="8"/>
      <c r="D110" s="8"/>
      <c r="E110" s="8"/>
      <c r="F110" s="8"/>
      <c r="G110" s="8"/>
      <c r="H110" s="8"/>
    </row>
    <row r="111" spans="1:8" ht="12.75">
      <c r="A111" s="10">
        <v>11</v>
      </c>
      <c r="B111" s="42" t="s">
        <v>416</v>
      </c>
      <c r="C111" s="8"/>
      <c r="D111" s="8"/>
      <c r="E111" s="8"/>
      <c r="F111" s="8"/>
      <c r="G111" s="8"/>
      <c r="H111" s="8"/>
    </row>
    <row r="112" spans="1:8" ht="12.75">
      <c r="A112" s="8"/>
      <c r="B112" s="38"/>
      <c r="C112" s="8"/>
      <c r="D112" s="8"/>
      <c r="E112" s="8"/>
      <c r="F112" s="8"/>
      <c r="G112" s="8"/>
      <c r="H112" s="8"/>
    </row>
    <row r="113" spans="1:8" ht="12.75">
      <c r="A113" s="8"/>
      <c r="B113" s="38" t="s">
        <v>417</v>
      </c>
      <c r="C113" s="8"/>
      <c r="D113" s="8"/>
      <c r="E113" s="8"/>
      <c r="F113" s="23">
        <v>4394740</v>
      </c>
      <c r="G113" s="27"/>
      <c r="H113" s="23">
        <v>4394740</v>
      </c>
    </row>
    <row r="114" spans="1:8" ht="13.5" thickBot="1">
      <c r="A114" s="8"/>
      <c r="B114" s="38"/>
      <c r="C114" s="8"/>
      <c r="D114" s="8"/>
      <c r="E114" s="8"/>
      <c r="F114" s="26"/>
      <c r="G114" s="27"/>
      <c r="H114" s="26"/>
    </row>
    <row r="115" spans="1:8" ht="13.5" thickBot="1">
      <c r="A115" s="10"/>
      <c r="B115" s="42" t="s">
        <v>418</v>
      </c>
      <c r="C115" s="10"/>
      <c r="D115" s="10"/>
      <c r="E115" s="10"/>
      <c r="F115" s="32">
        <v>4394740</v>
      </c>
      <c r="G115" s="41"/>
      <c r="H115" s="32">
        <v>4693622</v>
      </c>
    </row>
    <row r="116" spans="1:8" ht="13.5" thickTop="1">
      <c r="A116" s="10"/>
      <c r="B116" s="42"/>
      <c r="C116" s="10"/>
      <c r="D116" s="10"/>
      <c r="E116" s="10"/>
      <c r="F116" s="46"/>
      <c r="G116" s="41"/>
      <c r="H116" s="46"/>
    </row>
    <row r="117" spans="1:8" ht="12.75">
      <c r="A117" s="10"/>
      <c r="B117" s="42"/>
      <c r="C117" s="10"/>
      <c r="D117" s="10"/>
      <c r="E117" s="10"/>
      <c r="F117" s="51"/>
      <c r="G117" s="51"/>
      <c r="H117" s="51"/>
    </row>
    <row r="118" spans="1:8" ht="12.75">
      <c r="A118" s="10">
        <v>12</v>
      </c>
      <c r="B118" s="42" t="s">
        <v>419</v>
      </c>
      <c r="C118" s="10"/>
      <c r="D118" s="10"/>
      <c r="E118" s="10"/>
      <c r="F118" s="12"/>
      <c r="G118" s="12"/>
      <c r="H118" s="12"/>
    </row>
    <row r="119" spans="1:8" ht="27" customHeight="1">
      <c r="A119" s="8"/>
      <c r="B119" s="42"/>
      <c r="D119" s="59" t="s">
        <v>420</v>
      </c>
      <c r="E119" s="10"/>
      <c r="F119" s="59" t="s">
        <v>421</v>
      </c>
      <c r="G119" s="12"/>
      <c r="H119" s="59" t="s">
        <v>422</v>
      </c>
    </row>
    <row r="120" spans="1:8" ht="12.75">
      <c r="A120" s="8"/>
      <c r="B120" s="42" t="s">
        <v>796</v>
      </c>
      <c r="D120" s="12" t="s">
        <v>305</v>
      </c>
      <c r="E120" s="8"/>
      <c r="F120" s="12" t="s">
        <v>305</v>
      </c>
      <c r="G120" s="8"/>
      <c r="H120" s="12" t="s">
        <v>305</v>
      </c>
    </row>
    <row r="121" spans="1:8" ht="12.75">
      <c r="A121" s="8"/>
      <c r="B121" s="38" t="s">
        <v>424</v>
      </c>
      <c r="C121" s="25"/>
      <c r="D121" s="27"/>
      <c r="E121" s="27"/>
      <c r="F121" s="23"/>
      <c r="G121" s="27"/>
      <c r="H121" s="23"/>
    </row>
    <row r="122" spans="1:8" ht="12.75">
      <c r="A122" s="8"/>
      <c r="B122" s="38" t="s">
        <v>425</v>
      </c>
      <c r="C122" s="25"/>
      <c r="D122" s="27">
        <v>69114892</v>
      </c>
      <c r="E122" s="27"/>
      <c r="F122" s="23">
        <v>52962535</v>
      </c>
      <c r="G122" s="27"/>
      <c r="H122" s="23">
        <v>16152357</v>
      </c>
    </row>
    <row r="123" spans="1:8" ht="12.75">
      <c r="A123" s="8"/>
      <c r="B123" s="38" t="s">
        <v>426</v>
      </c>
      <c r="C123" s="25"/>
      <c r="D123" s="27">
        <v>73665852</v>
      </c>
      <c r="E123" s="27"/>
      <c r="F123" s="23">
        <v>58099379</v>
      </c>
      <c r="G123" s="27"/>
      <c r="H123" s="23">
        <v>15566473</v>
      </c>
    </row>
    <row r="124" spans="1:8" ht="12.75">
      <c r="A124" s="8"/>
      <c r="B124" s="38" t="s">
        <v>427</v>
      </c>
      <c r="C124" s="25"/>
      <c r="D124" s="27">
        <v>32640766</v>
      </c>
      <c r="E124" s="27"/>
      <c r="F124" s="23">
        <v>14983597</v>
      </c>
      <c r="G124" s="27"/>
      <c r="H124" s="23">
        <v>17657169</v>
      </c>
    </row>
    <row r="125" spans="1:8" ht="12.75">
      <c r="A125" s="8"/>
      <c r="B125" s="38" t="s">
        <v>428</v>
      </c>
      <c r="C125" s="25"/>
      <c r="D125" s="27">
        <v>65435918</v>
      </c>
      <c r="E125" s="27"/>
      <c r="F125" s="23">
        <v>56364348</v>
      </c>
      <c r="G125" s="27"/>
      <c r="H125" s="23">
        <v>9071570</v>
      </c>
    </row>
    <row r="126" spans="1:8" ht="12.75">
      <c r="A126" s="8"/>
      <c r="B126" s="38" t="s">
        <v>429</v>
      </c>
      <c r="C126" s="25"/>
      <c r="D126" s="27">
        <v>17274786</v>
      </c>
      <c r="E126" s="27"/>
      <c r="F126" s="23">
        <v>13641572</v>
      </c>
      <c r="G126" s="27"/>
      <c r="H126" s="23">
        <v>3633214</v>
      </c>
    </row>
    <row r="127" spans="1:8" ht="12.75">
      <c r="A127" s="8"/>
      <c r="B127" s="38" t="s">
        <v>430</v>
      </c>
      <c r="D127" s="23">
        <v>83176892</v>
      </c>
      <c r="E127" s="27"/>
      <c r="F127" s="23">
        <v>72777470</v>
      </c>
      <c r="G127" s="27"/>
      <c r="H127" s="23">
        <v>10399422</v>
      </c>
    </row>
    <row r="128" spans="1:8" ht="13.5" thickBot="1">
      <c r="A128" s="8"/>
      <c r="B128" s="38" t="s">
        <v>431</v>
      </c>
      <c r="D128" s="26">
        <v>39730132</v>
      </c>
      <c r="E128" s="27"/>
      <c r="F128" s="26">
        <v>32977807</v>
      </c>
      <c r="G128" s="27"/>
      <c r="H128" s="26">
        <v>6752325</v>
      </c>
    </row>
    <row r="129" spans="1:8" ht="12.75">
      <c r="A129" s="12"/>
      <c r="B129" s="42" t="s">
        <v>297</v>
      </c>
      <c r="D129" s="46">
        <v>381039238</v>
      </c>
      <c r="E129" s="60"/>
      <c r="F129" s="46">
        <v>301806708</v>
      </c>
      <c r="G129" s="60"/>
      <c r="H129" s="46">
        <v>79232530</v>
      </c>
    </row>
    <row r="130" spans="1:8" ht="12.75">
      <c r="A130" s="12"/>
      <c r="B130" s="42" t="s">
        <v>432</v>
      </c>
      <c r="C130" s="2"/>
      <c r="D130" s="46">
        <v>14280103</v>
      </c>
      <c r="E130" s="53"/>
      <c r="F130" s="46"/>
      <c r="G130" s="41"/>
      <c r="H130" s="46">
        <v>14280103</v>
      </c>
    </row>
    <row r="131" spans="1:8" ht="13.5" thickBot="1">
      <c r="A131" s="12"/>
      <c r="B131" s="42"/>
      <c r="C131" s="2"/>
      <c r="D131" s="61">
        <v>395319341</v>
      </c>
      <c r="E131" s="62"/>
      <c r="F131" s="61">
        <v>301806708</v>
      </c>
      <c r="G131" s="63"/>
      <c r="H131" s="61">
        <v>93512633</v>
      </c>
    </row>
    <row r="132" spans="4:8" ht="13.5" thickTop="1">
      <c r="D132" s="1"/>
      <c r="E132" s="1"/>
      <c r="F132" s="1"/>
      <c r="G132" s="1"/>
      <c r="H132" s="1"/>
    </row>
    <row r="133" spans="1:8" ht="12.75">
      <c r="A133" s="8"/>
      <c r="B133" s="42" t="s">
        <v>423</v>
      </c>
      <c r="D133" s="53"/>
      <c r="E133" s="64"/>
      <c r="F133" s="51"/>
      <c r="G133" s="27"/>
      <c r="H133" s="51"/>
    </row>
    <row r="134" spans="1:8" ht="12.75">
      <c r="A134" s="8"/>
      <c r="B134" s="38" t="s">
        <v>424</v>
      </c>
      <c r="D134" s="64"/>
      <c r="E134" s="64"/>
      <c r="F134" s="23"/>
      <c r="G134" s="27"/>
      <c r="H134" s="23"/>
    </row>
    <row r="135" spans="1:8" ht="12.75">
      <c r="A135" s="8"/>
      <c r="B135" s="38" t="s">
        <v>425</v>
      </c>
      <c r="D135" s="27">
        <v>69114892</v>
      </c>
      <c r="E135" s="27"/>
      <c r="F135" s="23">
        <v>52962535</v>
      </c>
      <c r="G135" s="27"/>
      <c r="H135" s="23">
        <v>16152357</v>
      </c>
    </row>
    <row r="136" spans="1:8" ht="12.75">
      <c r="A136" s="8"/>
      <c r="B136" s="38" t="s">
        <v>426</v>
      </c>
      <c r="D136" s="27">
        <v>73665852</v>
      </c>
      <c r="E136" s="27"/>
      <c r="F136" s="23">
        <v>58099379</v>
      </c>
      <c r="G136" s="27"/>
      <c r="H136" s="23">
        <v>15566473</v>
      </c>
    </row>
    <row r="137" spans="1:8" ht="12.75">
      <c r="A137" s="8"/>
      <c r="B137" s="38" t="s">
        <v>427</v>
      </c>
      <c r="D137" s="27">
        <v>32640766</v>
      </c>
      <c r="E137" s="27"/>
      <c r="F137" s="23">
        <v>14983597</v>
      </c>
      <c r="G137" s="27"/>
      <c r="H137" s="23">
        <v>17657169</v>
      </c>
    </row>
    <row r="138" spans="1:8" ht="12.75">
      <c r="A138" s="8"/>
      <c r="B138" s="38" t="s">
        <v>428</v>
      </c>
      <c r="D138" s="27">
        <v>65435918</v>
      </c>
      <c r="E138" s="27"/>
      <c r="F138" s="23">
        <v>56364348</v>
      </c>
      <c r="G138" s="27"/>
      <c r="H138" s="23">
        <v>9071570</v>
      </c>
    </row>
    <row r="139" spans="1:8" ht="12.75">
      <c r="A139" s="8"/>
      <c r="B139" s="38" t="s">
        <v>429</v>
      </c>
      <c r="D139" s="27">
        <v>17274786</v>
      </c>
      <c r="E139" s="27"/>
      <c r="F139" s="23">
        <v>13641572</v>
      </c>
      <c r="G139" s="27"/>
      <c r="H139" s="23">
        <v>3633214</v>
      </c>
    </row>
    <row r="140" spans="1:8" ht="12.75">
      <c r="A140" s="8"/>
      <c r="B140" s="38" t="s">
        <v>430</v>
      </c>
      <c r="D140" s="23">
        <v>83176892</v>
      </c>
      <c r="E140" s="27"/>
      <c r="F140" s="23">
        <v>72777470</v>
      </c>
      <c r="G140" s="27"/>
      <c r="H140" s="23">
        <v>10399422</v>
      </c>
    </row>
    <row r="141" spans="1:8" ht="13.5" thickBot="1">
      <c r="A141" s="8"/>
      <c r="B141" s="38" t="s">
        <v>431</v>
      </c>
      <c r="D141" s="26">
        <v>39730132</v>
      </c>
      <c r="E141" s="27"/>
      <c r="F141" s="26">
        <v>32977807</v>
      </c>
      <c r="G141" s="27"/>
      <c r="H141" s="26">
        <v>6752325</v>
      </c>
    </row>
    <row r="142" spans="1:8" ht="12.75">
      <c r="A142" s="8"/>
      <c r="B142" s="42" t="s">
        <v>297</v>
      </c>
      <c r="C142" s="2"/>
      <c r="D142" s="46">
        <v>381039238</v>
      </c>
      <c r="E142" s="60"/>
      <c r="F142" s="46">
        <v>301806708</v>
      </c>
      <c r="G142" s="60"/>
      <c r="H142" s="46">
        <v>79232530</v>
      </c>
    </row>
    <row r="143" spans="1:8" ht="12.75">
      <c r="A143" s="8"/>
      <c r="B143" s="42" t="s">
        <v>432</v>
      </c>
      <c r="C143" s="2"/>
      <c r="D143" s="46">
        <v>14280103</v>
      </c>
      <c r="E143" s="53"/>
      <c r="F143" s="46"/>
      <c r="G143" s="41"/>
      <c r="H143" s="46">
        <v>14280103</v>
      </c>
    </row>
    <row r="144" spans="1:8" ht="13.5" thickBot="1">
      <c r="A144" s="8"/>
      <c r="B144" s="42"/>
      <c r="C144" s="2"/>
      <c r="D144" s="61">
        <v>395319341</v>
      </c>
      <c r="E144" s="62"/>
      <c r="F144" s="61">
        <v>301806708</v>
      </c>
      <c r="G144" s="63"/>
      <c r="H144" s="61">
        <v>93512633</v>
      </c>
    </row>
    <row r="145" spans="1:8" ht="13.5" thickTop="1">
      <c r="A145" s="1305" t="s">
        <v>433</v>
      </c>
      <c r="B145" s="1305"/>
      <c r="C145" s="1305"/>
      <c r="D145" s="1305"/>
      <c r="E145" s="1305"/>
      <c r="F145" s="1305"/>
      <c r="G145" s="1305"/>
      <c r="H145" s="1305"/>
    </row>
    <row r="146" spans="1:8" ht="12.75">
      <c r="A146" s="8"/>
      <c r="B146" s="50"/>
      <c r="C146" s="66"/>
      <c r="D146" s="66"/>
      <c r="E146" s="11"/>
      <c r="F146" s="6"/>
      <c r="G146" s="8"/>
      <c r="H146" s="67"/>
    </row>
    <row r="147" spans="1:8" ht="12.75">
      <c r="A147" s="8"/>
      <c r="B147" s="68" t="s">
        <v>434</v>
      </c>
      <c r="C147" s="11"/>
      <c r="D147" s="11"/>
      <c r="E147" s="11"/>
      <c r="F147" s="69"/>
      <c r="G147" s="8"/>
      <c r="H147" s="25"/>
    </row>
    <row r="148" spans="1:8" ht="12.75">
      <c r="A148" s="8"/>
      <c r="B148" s="38" t="s">
        <v>435</v>
      </c>
      <c r="C148" s="11"/>
      <c r="D148" s="11"/>
      <c r="E148" s="11"/>
      <c r="F148" s="23">
        <v>10842492</v>
      </c>
      <c r="G148" s="27"/>
      <c r="H148" s="23">
        <v>10842492</v>
      </c>
    </row>
    <row r="149" spans="1:8" ht="12.75">
      <c r="A149" s="8"/>
      <c r="B149" s="38" t="s">
        <v>436</v>
      </c>
      <c r="C149" s="11"/>
      <c r="D149" s="11"/>
      <c r="E149" s="11"/>
      <c r="F149" s="23">
        <v>2745416</v>
      </c>
      <c r="G149" s="27"/>
      <c r="H149" s="23">
        <v>2745416</v>
      </c>
    </row>
    <row r="150" spans="1:8" ht="12.75">
      <c r="A150" s="8"/>
      <c r="B150" s="38" t="s">
        <v>437</v>
      </c>
      <c r="C150" s="11"/>
      <c r="D150" s="11"/>
      <c r="E150" s="11"/>
      <c r="F150" s="23">
        <v>2564449</v>
      </c>
      <c r="G150" s="27"/>
      <c r="H150" s="23">
        <v>2564449</v>
      </c>
    </row>
    <row r="151" spans="1:8" ht="13.5" thickBot="1">
      <c r="A151" s="8"/>
      <c r="B151" s="38" t="s">
        <v>438</v>
      </c>
      <c r="C151" s="11"/>
      <c r="D151" s="11"/>
      <c r="E151" s="11"/>
      <c r="F151" s="26">
        <v>52962535</v>
      </c>
      <c r="G151" s="27"/>
      <c r="H151" s="26">
        <v>52962535</v>
      </c>
    </row>
    <row r="152" spans="1:8" ht="13.5" thickBot="1">
      <c r="A152" s="10"/>
      <c r="B152" s="42" t="s">
        <v>297</v>
      </c>
      <c r="C152" s="70"/>
      <c r="D152" s="70"/>
      <c r="E152" s="70"/>
      <c r="F152" s="32">
        <v>69114892</v>
      </c>
      <c r="G152" s="41"/>
      <c r="H152" s="32">
        <v>69114892</v>
      </c>
    </row>
    <row r="153" spans="1:8" ht="13.5" thickTop="1">
      <c r="A153" s="10"/>
      <c r="B153" s="42"/>
      <c r="C153" s="70"/>
      <c r="D153" s="70"/>
      <c r="E153" s="70"/>
      <c r="F153" s="53"/>
      <c r="G153" s="41"/>
      <c r="H153" s="51"/>
    </row>
    <row r="154" spans="1:8" ht="12.75">
      <c r="A154" s="10"/>
      <c r="B154" s="68" t="s">
        <v>439</v>
      </c>
      <c r="C154" s="11"/>
      <c r="D154" s="11"/>
      <c r="E154" s="11"/>
      <c r="F154" s="64"/>
      <c r="G154" s="27"/>
      <c r="H154" s="27"/>
    </row>
    <row r="155" spans="1:8" ht="12.75">
      <c r="A155" s="10"/>
      <c r="B155" s="38" t="s">
        <v>435</v>
      </c>
      <c r="C155" s="11"/>
      <c r="D155" s="11"/>
      <c r="E155" s="11"/>
      <c r="F155" s="23">
        <v>41228816</v>
      </c>
      <c r="G155" s="27"/>
      <c r="H155" s="23">
        <v>41228816</v>
      </c>
    </row>
    <row r="156" spans="1:8" ht="12.75">
      <c r="A156" s="10"/>
      <c r="B156" s="38" t="s">
        <v>436</v>
      </c>
      <c r="C156" s="11"/>
      <c r="D156" s="11"/>
      <c r="E156" s="11"/>
      <c r="F156" s="23">
        <v>7090416</v>
      </c>
      <c r="G156" s="27"/>
      <c r="H156" s="23">
        <v>7090416</v>
      </c>
    </row>
    <row r="157" spans="1:8" ht="12.75">
      <c r="A157" s="10"/>
      <c r="B157" s="38" t="s">
        <v>437</v>
      </c>
      <c r="C157" s="11"/>
      <c r="D157" s="11"/>
      <c r="E157" s="11"/>
      <c r="F157" s="23">
        <v>7001094</v>
      </c>
      <c r="G157" s="27"/>
      <c r="H157" s="23">
        <v>7001094</v>
      </c>
    </row>
    <row r="158" spans="1:8" ht="13.5" thickBot="1">
      <c r="A158" s="10"/>
      <c r="B158" s="38" t="s">
        <v>438</v>
      </c>
      <c r="C158" s="11"/>
      <c r="D158" s="11"/>
      <c r="E158" s="11"/>
      <c r="F158" s="26">
        <v>216873878</v>
      </c>
      <c r="G158" s="27"/>
      <c r="H158" s="26">
        <v>216873878</v>
      </c>
    </row>
    <row r="159" spans="1:8" ht="13.5" thickBot="1">
      <c r="A159" s="10"/>
      <c r="B159" s="42" t="s">
        <v>297</v>
      </c>
      <c r="C159" s="70"/>
      <c r="D159" s="70"/>
      <c r="E159" s="70"/>
      <c r="F159" s="32">
        <v>272194204</v>
      </c>
      <c r="G159" s="41"/>
      <c r="H159" s="32">
        <v>272194204</v>
      </c>
    </row>
    <row r="160" spans="1:8" ht="13.5" thickTop="1">
      <c r="A160" s="10"/>
      <c r="B160" s="42"/>
      <c r="C160" s="70"/>
      <c r="D160" s="71"/>
      <c r="E160" s="70"/>
      <c r="F160" s="70"/>
      <c r="G160" s="10"/>
      <c r="H160" s="12"/>
    </row>
    <row r="161" spans="1:8" ht="12.75">
      <c r="A161" s="10"/>
      <c r="B161" s="42"/>
      <c r="C161" s="70"/>
      <c r="D161" s="71"/>
      <c r="E161" s="70"/>
      <c r="F161" s="70"/>
      <c r="G161" s="10"/>
      <c r="H161" s="12"/>
    </row>
    <row r="162" spans="1:8" ht="12.75">
      <c r="A162" s="10"/>
      <c r="B162" s="68" t="s">
        <v>451</v>
      </c>
      <c r="C162" s="11"/>
      <c r="D162" s="11"/>
      <c r="E162" s="11"/>
      <c r="F162" s="64"/>
      <c r="G162" s="27"/>
      <c r="H162" s="27"/>
    </row>
    <row r="163" spans="1:8" ht="12.75">
      <c r="A163" s="10"/>
      <c r="B163" s="38" t="s">
        <v>435</v>
      </c>
      <c r="C163" s="11"/>
      <c r="D163" s="11"/>
      <c r="E163" s="11"/>
      <c r="F163" s="23">
        <v>4027993</v>
      </c>
      <c r="G163" s="27"/>
      <c r="H163" s="23">
        <v>4027993</v>
      </c>
    </row>
    <row r="164" spans="1:8" ht="12.75">
      <c r="A164" s="10"/>
      <c r="B164" s="38" t="s">
        <v>436</v>
      </c>
      <c r="C164" s="11"/>
      <c r="D164" s="11"/>
      <c r="E164" s="11"/>
      <c r="F164" s="23">
        <v>2055778</v>
      </c>
      <c r="G164" s="27"/>
      <c r="H164" s="23">
        <v>2055778</v>
      </c>
    </row>
    <row r="165" spans="1:8" ht="12.75">
      <c r="A165" s="10"/>
      <c r="B165" s="38" t="s">
        <v>437</v>
      </c>
      <c r="C165" s="11"/>
      <c r="D165" s="11"/>
      <c r="E165" s="11"/>
      <c r="F165" s="23">
        <v>1230759</v>
      </c>
      <c r="G165" s="27"/>
      <c r="H165" s="23">
        <v>1230759</v>
      </c>
    </row>
    <row r="166" spans="1:8" ht="13.5" thickBot="1">
      <c r="A166" s="10"/>
      <c r="B166" s="38" t="s">
        <v>438</v>
      </c>
      <c r="C166" s="11"/>
      <c r="D166" s="11"/>
      <c r="E166" s="11"/>
      <c r="F166" s="26">
        <v>32977807</v>
      </c>
      <c r="G166" s="27"/>
      <c r="H166" s="26">
        <v>32977807</v>
      </c>
    </row>
    <row r="167" spans="1:8" ht="13.5" thickBot="1">
      <c r="A167" s="10"/>
      <c r="B167" s="42" t="s">
        <v>297</v>
      </c>
      <c r="C167" s="70"/>
      <c r="D167" s="70"/>
      <c r="E167" s="70"/>
      <c r="F167" s="32">
        <v>40292337</v>
      </c>
      <c r="G167" s="41"/>
      <c r="H167" s="32">
        <v>40292337</v>
      </c>
    </row>
    <row r="168" spans="1:8" ht="13.5" thickTop="1">
      <c r="A168" s="10"/>
      <c r="B168" s="42"/>
      <c r="C168" s="70"/>
      <c r="D168" s="71"/>
      <c r="E168" s="70"/>
      <c r="F168" s="70"/>
      <c r="G168" s="10"/>
      <c r="H168" s="12"/>
    </row>
    <row r="169" spans="1:8" ht="12.75">
      <c r="A169" s="10"/>
      <c r="B169" s="42"/>
      <c r="C169" s="70"/>
      <c r="D169" s="70"/>
      <c r="E169" s="70"/>
      <c r="F169" s="12"/>
      <c r="G169" s="10"/>
      <c r="H169" s="12"/>
    </row>
    <row r="170" spans="1:8" ht="12.75">
      <c r="A170" s="10"/>
      <c r="B170" s="54" t="s">
        <v>452</v>
      </c>
      <c r="C170" s="70"/>
      <c r="D170" s="70"/>
      <c r="E170" s="70"/>
      <c r="F170" s="12"/>
      <c r="G170" s="10"/>
      <c r="H170" s="12"/>
    </row>
    <row r="171" spans="1:8" ht="12.75">
      <c r="A171" s="10"/>
      <c r="B171" s="38" t="s">
        <v>453</v>
      </c>
      <c r="C171" s="70"/>
      <c r="D171" s="70"/>
      <c r="E171" s="70"/>
      <c r="F171" s="23">
        <v>236413603</v>
      </c>
      <c r="G171" s="41"/>
      <c r="H171" s="23">
        <v>236413603</v>
      </c>
    </row>
    <row r="172" spans="1:8" ht="12.75">
      <c r="A172" s="10"/>
      <c r="B172" s="38" t="s">
        <v>320</v>
      </c>
      <c r="C172" s="70"/>
      <c r="D172" s="70"/>
      <c r="E172" s="70"/>
      <c r="F172" s="23">
        <v>65393095</v>
      </c>
      <c r="G172" s="41"/>
      <c r="H172" s="23">
        <v>65393095</v>
      </c>
    </row>
    <row r="173" spans="1:8" ht="12.75">
      <c r="A173" s="10"/>
      <c r="B173" s="38" t="s">
        <v>454</v>
      </c>
      <c r="C173" s="70"/>
      <c r="D173" s="70"/>
      <c r="E173" s="70"/>
      <c r="F173" s="23">
        <v>0</v>
      </c>
      <c r="G173" s="41"/>
      <c r="H173" s="23">
        <v>0</v>
      </c>
    </row>
    <row r="174" spans="1:8" ht="13.5" thickBot="1">
      <c r="A174" s="10"/>
      <c r="B174" s="38" t="s">
        <v>321</v>
      </c>
      <c r="C174" s="70"/>
      <c r="D174" s="70"/>
      <c r="E174" s="70"/>
      <c r="F174" s="72">
        <v>301806698</v>
      </c>
      <c r="G174" s="41"/>
      <c r="H174" s="72">
        <v>301806698</v>
      </c>
    </row>
    <row r="175" spans="1:8" ht="13.5" thickTop="1">
      <c r="A175" s="10"/>
      <c r="B175" s="38"/>
      <c r="C175" s="70"/>
      <c r="D175" s="70"/>
      <c r="E175" s="70"/>
      <c r="F175" s="57"/>
      <c r="G175" s="41"/>
      <c r="H175" s="57"/>
    </row>
    <row r="176" spans="1:8" ht="12.75">
      <c r="A176" s="10"/>
      <c r="B176" s="42"/>
      <c r="C176" s="70"/>
      <c r="D176" s="70"/>
      <c r="E176" s="70"/>
      <c r="F176" s="53"/>
      <c r="G176" s="41"/>
      <c r="H176" s="51"/>
    </row>
    <row r="177" spans="1:8" ht="12.75">
      <c r="A177" s="10">
        <v>13</v>
      </c>
      <c r="B177" s="42" t="s">
        <v>455</v>
      </c>
      <c r="C177" s="11"/>
      <c r="D177" s="11"/>
      <c r="E177" s="11"/>
      <c r="F177" s="64"/>
      <c r="G177" s="27"/>
      <c r="H177" s="51"/>
    </row>
    <row r="178" spans="1:8" ht="12.75">
      <c r="A178" s="8"/>
      <c r="B178" s="38"/>
      <c r="C178" s="11"/>
      <c r="D178" s="11"/>
      <c r="E178" s="11"/>
      <c r="F178" s="64"/>
      <c r="G178" s="27"/>
      <c r="H178" s="27"/>
    </row>
    <row r="179" spans="1:8" ht="12.75">
      <c r="A179" s="8"/>
      <c r="B179" s="38" t="s">
        <v>456</v>
      </c>
      <c r="C179" s="11"/>
      <c r="D179" s="11"/>
      <c r="E179" s="11"/>
      <c r="F179" s="23">
        <v>377539</v>
      </c>
      <c r="G179" s="27"/>
      <c r="H179" s="23">
        <v>377539</v>
      </c>
    </row>
    <row r="180" spans="1:8" ht="12.75">
      <c r="A180" s="8"/>
      <c r="B180" s="38" t="s">
        <v>457</v>
      </c>
      <c r="C180" s="11"/>
      <c r="D180" s="11"/>
      <c r="E180" s="11"/>
      <c r="F180" s="23">
        <v>2823795</v>
      </c>
      <c r="G180" s="27"/>
      <c r="H180" s="23">
        <v>2823795</v>
      </c>
    </row>
    <row r="181" spans="1:8" ht="12.75">
      <c r="A181" s="8"/>
      <c r="B181" s="38" t="s">
        <v>458</v>
      </c>
      <c r="C181" s="11"/>
      <c r="D181" s="11"/>
      <c r="E181" s="11"/>
      <c r="F181" s="23">
        <v>6093</v>
      </c>
      <c r="G181" s="27"/>
      <c r="H181" s="23">
        <v>6093</v>
      </c>
    </row>
    <row r="182" spans="1:8" ht="12.75">
      <c r="A182" s="8"/>
      <c r="B182" s="38" t="s">
        <v>459</v>
      </c>
      <c r="C182" s="11"/>
      <c r="D182" s="11"/>
      <c r="E182" s="11"/>
      <c r="F182" s="23">
        <v>2113201</v>
      </c>
      <c r="G182" s="27"/>
      <c r="H182" s="23">
        <v>2113201</v>
      </c>
    </row>
    <row r="183" spans="1:8" ht="12.75">
      <c r="A183" s="8"/>
      <c r="B183" s="38" t="s">
        <v>460</v>
      </c>
      <c r="C183" s="11"/>
      <c r="D183" s="11"/>
      <c r="E183" s="11"/>
      <c r="F183" s="23">
        <v>4821009</v>
      </c>
      <c r="G183" s="27"/>
      <c r="H183" s="23">
        <v>4821009</v>
      </c>
    </row>
    <row r="184" spans="1:8" ht="13.5" thickBot="1">
      <c r="A184" s="8"/>
      <c r="B184" s="38" t="s">
        <v>461</v>
      </c>
      <c r="C184" s="11"/>
      <c r="D184" s="11"/>
      <c r="E184" s="11"/>
      <c r="F184" s="26">
        <v>125877</v>
      </c>
      <c r="G184" s="27"/>
      <c r="H184" s="26">
        <v>125877</v>
      </c>
    </row>
    <row r="185" spans="1:8" ht="13.5" thickBot="1">
      <c r="A185" s="10"/>
      <c r="B185" s="42" t="s">
        <v>462</v>
      </c>
      <c r="C185" s="70"/>
      <c r="D185" s="70"/>
      <c r="E185" s="70"/>
      <c r="F185" s="32">
        <v>10267514</v>
      </c>
      <c r="G185" s="41"/>
      <c r="H185" s="32">
        <v>10267514</v>
      </c>
    </row>
    <row r="186" spans="1:8" ht="13.5" thickTop="1">
      <c r="A186" s="10"/>
      <c r="B186" s="42"/>
      <c r="C186" s="70"/>
      <c r="D186" s="70"/>
      <c r="E186" s="70"/>
      <c r="F186" s="51"/>
      <c r="G186" s="41"/>
      <c r="H186" s="51"/>
    </row>
    <row r="187" spans="1:8" ht="12.75">
      <c r="A187" s="10"/>
      <c r="B187" s="42"/>
      <c r="C187" s="11"/>
      <c r="D187" s="11"/>
      <c r="E187" s="11"/>
      <c r="F187" s="11"/>
      <c r="G187" s="8"/>
      <c r="H187" s="8"/>
    </row>
    <row r="188" spans="1:8" ht="12.75">
      <c r="A188" s="10">
        <v>14</v>
      </c>
      <c r="B188" s="42" t="s">
        <v>463</v>
      </c>
      <c r="C188" s="11"/>
      <c r="D188" s="11"/>
      <c r="E188" s="11"/>
      <c r="F188" s="11"/>
      <c r="G188" s="8"/>
      <c r="H188" s="8"/>
    </row>
    <row r="189" spans="1:8" ht="12.75">
      <c r="A189" s="8"/>
      <c r="B189" s="1301" t="s">
        <v>464</v>
      </c>
      <c r="C189" s="1317"/>
      <c r="D189" s="1317"/>
      <c r="E189" s="11"/>
      <c r="F189" s="11"/>
      <c r="G189" s="8"/>
      <c r="H189" s="8"/>
    </row>
    <row r="190" spans="1:8" ht="12.75">
      <c r="A190" s="8"/>
      <c r="B190" s="38"/>
      <c r="C190" s="11"/>
      <c r="D190" s="11"/>
      <c r="E190" s="11"/>
      <c r="F190" s="11"/>
      <c r="G190" s="8"/>
      <c r="H190" s="8"/>
    </row>
    <row r="191" spans="1:8" ht="12.75">
      <c r="A191" s="8"/>
      <c r="B191" s="38"/>
      <c r="C191" s="11"/>
      <c r="D191" s="11"/>
      <c r="E191" s="11"/>
      <c r="F191" s="11"/>
      <c r="G191" s="8"/>
      <c r="H191" s="8"/>
    </row>
    <row r="192" spans="1:8" ht="12.75">
      <c r="A192" s="10"/>
      <c r="B192" s="1313" t="s">
        <v>465</v>
      </c>
      <c r="C192" s="1313"/>
      <c r="D192" s="1313"/>
      <c r="E192" s="70"/>
      <c r="F192" s="70"/>
      <c r="G192" s="10"/>
      <c r="H192" s="10"/>
    </row>
    <row r="193" spans="1:8" ht="12.75">
      <c r="A193" s="10"/>
      <c r="B193" s="73"/>
      <c r="C193" s="73"/>
      <c r="D193" s="73"/>
      <c r="E193" s="70"/>
      <c r="F193" s="70"/>
      <c r="G193" s="10"/>
      <c r="H193" s="10"/>
    </row>
    <row r="194" spans="1:8" ht="12.75">
      <c r="A194" s="10"/>
      <c r="B194" s="1313" t="s">
        <v>466</v>
      </c>
      <c r="C194" s="1313"/>
      <c r="D194" s="1313"/>
      <c r="E194" s="70"/>
      <c r="F194" s="70"/>
      <c r="G194" s="10"/>
      <c r="H194" s="10"/>
    </row>
    <row r="195" spans="1:8" ht="12.75">
      <c r="A195" s="10"/>
      <c r="B195" s="73"/>
      <c r="C195" s="73"/>
      <c r="D195" s="73"/>
      <c r="E195" s="70"/>
      <c r="F195" s="70"/>
      <c r="G195" s="10"/>
      <c r="H195" s="10"/>
    </row>
    <row r="196" spans="1:8" ht="12.75">
      <c r="A196" s="10"/>
      <c r="B196" s="1313" t="s">
        <v>467</v>
      </c>
      <c r="C196" s="1313"/>
      <c r="D196" s="1313"/>
      <c r="E196" s="70"/>
      <c r="F196" s="70"/>
      <c r="G196" s="10"/>
      <c r="H196" s="10"/>
    </row>
    <row r="197" spans="1:8" ht="12.75">
      <c r="A197" s="10"/>
      <c r="B197" s="73"/>
      <c r="C197" s="73"/>
      <c r="D197" s="73"/>
      <c r="E197" s="70"/>
      <c r="F197" s="70"/>
      <c r="G197" s="10"/>
      <c r="H197" s="10"/>
    </row>
    <row r="198" spans="1:8" ht="12.75">
      <c r="A198" s="10"/>
      <c r="B198" s="1313" t="s">
        <v>468</v>
      </c>
      <c r="C198" s="1313"/>
      <c r="D198" s="1313"/>
      <c r="E198" s="70"/>
      <c r="F198" s="70"/>
      <c r="G198" s="10"/>
      <c r="H198" s="10"/>
    </row>
    <row r="199" spans="1:8" ht="12.75">
      <c r="A199" s="10"/>
      <c r="B199" s="73"/>
      <c r="C199" s="73"/>
      <c r="D199" s="73"/>
      <c r="E199" s="70"/>
      <c r="F199" s="70"/>
      <c r="G199" s="10"/>
      <c r="H199" s="10"/>
    </row>
    <row r="200" spans="1:8" ht="12.75">
      <c r="A200" s="10"/>
      <c r="B200" s="1313" t="s">
        <v>469</v>
      </c>
      <c r="C200" s="1313"/>
      <c r="D200" s="1313"/>
      <c r="E200" s="70"/>
      <c r="F200" s="70"/>
      <c r="G200" s="10"/>
      <c r="H200" s="10"/>
    </row>
    <row r="201" spans="1:8" ht="12.75">
      <c r="A201" s="10"/>
      <c r="B201" s="73"/>
      <c r="C201" s="73"/>
      <c r="D201" s="73"/>
      <c r="E201" s="70"/>
      <c r="F201" s="70"/>
      <c r="G201" s="10"/>
      <c r="H201" s="10"/>
    </row>
    <row r="202" spans="1:8" ht="12.75">
      <c r="A202" s="10"/>
      <c r="B202" s="1313" t="s">
        <v>470</v>
      </c>
      <c r="C202" s="1313"/>
      <c r="D202" s="1313"/>
      <c r="E202" s="70"/>
      <c r="F202" s="70"/>
      <c r="G202" s="10"/>
      <c r="H202" s="10"/>
    </row>
    <row r="203" spans="1:8" ht="12.75">
      <c r="A203" s="10"/>
      <c r="B203" s="73"/>
      <c r="C203" s="73"/>
      <c r="D203" s="73"/>
      <c r="E203" s="70"/>
      <c r="F203" s="70"/>
      <c r="G203" s="10"/>
      <c r="H203" s="10"/>
    </row>
    <row r="204" spans="1:8" ht="12.75">
      <c r="A204" s="10"/>
      <c r="B204" s="1313" t="s">
        <v>471</v>
      </c>
      <c r="C204" s="1313"/>
      <c r="D204" s="1313"/>
      <c r="E204" s="70"/>
      <c r="F204" s="70"/>
      <c r="G204" s="10"/>
      <c r="H204" s="10"/>
    </row>
    <row r="205" spans="1:8" ht="12.75">
      <c r="A205" s="10"/>
      <c r="B205" s="73"/>
      <c r="C205" s="73"/>
      <c r="D205" s="73"/>
      <c r="E205" s="70"/>
      <c r="F205" s="70"/>
      <c r="G205" s="10"/>
      <c r="H205" s="10"/>
    </row>
    <row r="206" spans="1:8" ht="22.5">
      <c r="A206" s="10"/>
      <c r="B206" s="73" t="s">
        <v>472</v>
      </c>
      <c r="C206" s="73"/>
      <c r="D206" s="73"/>
      <c r="E206" s="70"/>
      <c r="F206" s="70"/>
      <c r="G206" s="10"/>
      <c r="H206" s="10"/>
    </row>
    <row r="207" spans="1:8" ht="12.75">
      <c r="A207" s="8"/>
      <c r="B207" s="38"/>
      <c r="C207" s="70"/>
      <c r="D207" s="70"/>
      <c r="E207" s="11"/>
      <c r="F207" s="11"/>
      <c r="G207" s="8"/>
      <c r="H207" s="8"/>
    </row>
    <row r="208" spans="1:8" ht="13.5" thickBot="1">
      <c r="A208" s="8"/>
      <c r="B208" s="1308" t="s">
        <v>473</v>
      </c>
      <c r="C208" s="1308"/>
      <c r="D208" s="1308"/>
      <c r="E208" s="11"/>
      <c r="F208" s="74">
        <v>-20177536.19</v>
      </c>
      <c r="G208" s="75"/>
      <c r="H208" s="74">
        <v>-20177536.19</v>
      </c>
    </row>
    <row r="209" spans="1:8" ht="13.5" thickBot="1">
      <c r="A209" s="13"/>
      <c r="B209" s="1314" t="s">
        <v>474</v>
      </c>
      <c r="C209" s="1314"/>
      <c r="D209" s="1314"/>
      <c r="E209" s="76"/>
      <c r="F209" s="77">
        <v>-21181781.98</v>
      </c>
      <c r="G209" s="78"/>
      <c r="H209" s="77">
        <v>-21181781.98</v>
      </c>
    </row>
    <row r="210" spans="1:8" ht="13.5" thickTop="1">
      <c r="A210" s="8"/>
      <c r="B210" s="38"/>
      <c r="C210" s="11"/>
      <c r="D210" s="11"/>
      <c r="E210" s="11"/>
      <c r="F210" s="75"/>
      <c r="G210" s="67"/>
      <c r="H210" s="75"/>
    </row>
    <row r="211" spans="1:8" ht="13.5" thickBot="1">
      <c r="A211" s="8"/>
      <c r="B211" s="1308" t="s">
        <v>475</v>
      </c>
      <c r="C211" s="1308"/>
      <c r="D211" s="1308"/>
      <c r="E211" s="11"/>
      <c r="F211" s="74">
        <v>402040.15</v>
      </c>
      <c r="G211" s="75"/>
      <c r="H211" s="74">
        <v>402040.15</v>
      </c>
    </row>
    <row r="212" spans="1:8" ht="13.5" thickBot="1">
      <c r="A212" s="8"/>
      <c r="B212" s="1308" t="s">
        <v>476</v>
      </c>
      <c r="C212" s="1308"/>
      <c r="D212" s="1308"/>
      <c r="E212" s="11"/>
      <c r="F212" s="79">
        <v>6381597.2</v>
      </c>
      <c r="G212" s="67"/>
      <c r="H212" s="79">
        <v>6381597.2</v>
      </c>
    </row>
    <row r="213" spans="1:8" ht="13.5" thickTop="1">
      <c r="A213" s="8"/>
      <c r="B213" s="38"/>
      <c r="C213" s="38"/>
      <c r="D213" s="38"/>
      <c r="E213" s="11"/>
      <c r="F213" s="80"/>
      <c r="G213" s="67"/>
      <c r="H213" s="80"/>
    </row>
    <row r="214" spans="1:8" ht="12.75">
      <c r="A214" s="14"/>
      <c r="B214" s="81"/>
      <c r="C214" s="14"/>
      <c r="D214" s="14"/>
      <c r="E214" s="14"/>
      <c r="F214" s="82"/>
      <c r="G214" s="82"/>
      <c r="H214" s="82"/>
    </row>
    <row r="215" spans="1:8" ht="12.75">
      <c r="A215" s="14"/>
      <c r="B215" s="1308" t="s">
        <v>477</v>
      </c>
      <c r="C215" s="1308"/>
      <c r="D215" s="1308"/>
      <c r="E215" s="1308"/>
      <c r="F215" s="1308"/>
      <c r="G215" s="1308"/>
      <c r="H215" s="1308"/>
    </row>
    <row r="216" spans="1:8" ht="12.75">
      <c r="A216" s="14"/>
      <c r="B216" s="38"/>
      <c r="C216" s="38"/>
      <c r="D216" s="38"/>
      <c r="E216" s="38"/>
      <c r="F216" s="38"/>
      <c r="G216" s="38"/>
      <c r="H216" s="38"/>
    </row>
    <row r="217" spans="1:8" ht="12.75">
      <c r="A217" s="14"/>
      <c r="B217" s="38"/>
      <c r="C217" s="38"/>
      <c r="D217" s="38"/>
      <c r="E217" s="38"/>
      <c r="F217" s="38"/>
      <c r="G217" s="38"/>
      <c r="H217" s="38"/>
    </row>
    <row r="218" spans="1:8" ht="12.75">
      <c r="A218" s="14"/>
      <c r="B218" s="81"/>
      <c r="C218" s="14"/>
      <c r="D218" s="14"/>
      <c r="E218" s="14"/>
      <c r="F218" s="82"/>
      <c r="G218" s="82"/>
      <c r="H218" s="82"/>
    </row>
    <row r="219" spans="1:8" ht="12.75">
      <c r="A219" s="1305" t="s">
        <v>478</v>
      </c>
      <c r="B219" s="1305"/>
      <c r="C219" s="1305"/>
      <c r="D219" s="1305"/>
      <c r="E219" s="1305"/>
      <c r="F219" s="1305"/>
      <c r="G219" s="1305"/>
      <c r="H219" s="1305"/>
    </row>
    <row r="220" spans="1:8" ht="12.75">
      <c r="A220" s="10">
        <v>15</v>
      </c>
      <c r="B220" s="42" t="s">
        <v>479</v>
      </c>
      <c r="C220" s="10"/>
      <c r="D220" s="10"/>
      <c r="E220" s="70"/>
      <c r="F220" s="70"/>
      <c r="G220" s="70"/>
      <c r="H220" s="70"/>
    </row>
    <row r="221" spans="1:8" ht="12.75">
      <c r="A221" s="8"/>
      <c r="B221" s="38"/>
      <c r="C221" s="8"/>
      <c r="D221" s="8"/>
      <c r="E221" s="11"/>
      <c r="F221" s="11"/>
      <c r="G221" s="11"/>
      <c r="H221" s="11"/>
    </row>
    <row r="222" spans="1:8" ht="12.75">
      <c r="A222" s="8"/>
      <c r="B222" s="68" t="s">
        <v>300</v>
      </c>
      <c r="C222" s="8"/>
      <c r="D222" s="8"/>
      <c r="E222" s="11"/>
      <c r="F222" s="11"/>
      <c r="G222" s="11"/>
      <c r="H222" s="11"/>
    </row>
    <row r="223" spans="1:8" ht="12.75">
      <c r="A223" s="8"/>
      <c r="B223" s="38" t="s">
        <v>480</v>
      </c>
      <c r="C223" s="8"/>
      <c r="D223" s="8"/>
      <c r="E223" s="11"/>
      <c r="F223" s="64">
        <v>58825520</v>
      </c>
      <c r="G223" s="1"/>
      <c r="H223" s="64">
        <v>58825520</v>
      </c>
    </row>
    <row r="224" spans="1:8" ht="12.75">
      <c r="A224" s="8"/>
      <c r="B224" s="38" t="s">
        <v>481</v>
      </c>
      <c r="C224" s="8"/>
      <c r="D224" s="8"/>
      <c r="E224" s="11"/>
      <c r="F224" s="64">
        <v>12866920</v>
      </c>
      <c r="G224" s="1"/>
      <c r="H224" s="64">
        <v>12866920</v>
      </c>
    </row>
    <row r="225" spans="1:8" ht="12.75">
      <c r="A225" s="8"/>
      <c r="B225" s="38" t="s">
        <v>482</v>
      </c>
      <c r="C225" s="8"/>
      <c r="D225" s="8"/>
      <c r="E225" s="11"/>
      <c r="F225" s="64">
        <v>30551991</v>
      </c>
      <c r="G225" s="1"/>
      <c r="H225" s="64">
        <v>30551991</v>
      </c>
    </row>
    <row r="226" spans="1:8" ht="13.5" thickBot="1">
      <c r="A226" s="8"/>
      <c r="B226" s="38" t="s">
        <v>483</v>
      </c>
      <c r="C226" s="8"/>
      <c r="D226" s="8"/>
      <c r="E226" s="11"/>
      <c r="F226" s="83">
        <v>3134781</v>
      </c>
      <c r="G226" s="1"/>
      <c r="H226" s="83">
        <v>3134781</v>
      </c>
    </row>
    <row r="227" spans="1:8" ht="13.5" thickBot="1">
      <c r="A227" s="8"/>
      <c r="B227" s="42" t="s">
        <v>484</v>
      </c>
      <c r="C227" s="8"/>
      <c r="D227" s="8"/>
      <c r="E227" s="11"/>
      <c r="F227" s="84">
        <v>105379212</v>
      </c>
      <c r="G227" s="1"/>
      <c r="H227" s="84">
        <v>105379212</v>
      </c>
    </row>
    <row r="228" spans="1:8" ht="13.5" thickTop="1">
      <c r="A228" s="8"/>
      <c r="B228" s="38"/>
      <c r="C228" s="8"/>
      <c r="D228" s="8"/>
      <c r="E228" s="11"/>
      <c r="F228" s="85"/>
      <c r="G228" s="1"/>
      <c r="H228" s="85"/>
    </row>
    <row r="229" spans="1:8" ht="12.75">
      <c r="A229" s="8"/>
      <c r="B229" s="68" t="s">
        <v>485</v>
      </c>
      <c r="C229" s="8"/>
      <c r="D229" s="8"/>
      <c r="E229" s="11"/>
      <c r="F229" s="86" t="s">
        <v>486</v>
      </c>
      <c r="G229" s="1"/>
      <c r="H229" s="86" t="s">
        <v>487</v>
      </c>
    </row>
    <row r="230" spans="1:8" ht="12.75">
      <c r="A230" s="8"/>
      <c r="B230" s="50"/>
      <c r="C230" s="8"/>
      <c r="D230" s="8"/>
      <c r="E230" s="11"/>
      <c r="F230" s="86" t="s">
        <v>488</v>
      </c>
      <c r="G230" s="1"/>
      <c r="H230" s="86" t="s">
        <v>488</v>
      </c>
    </row>
    <row r="231" spans="1:8" ht="12.75">
      <c r="A231" s="8"/>
      <c r="B231" s="38" t="s">
        <v>480</v>
      </c>
      <c r="C231" s="8"/>
      <c r="D231" s="8"/>
      <c r="E231" s="11"/>
      <c r="F231" s="64">
        <v>1634164</v>
      </c>
      <c r="G231" s="87"/>
      <c r="H231" s="64">
        <v>1634164</v>
      </c>
    </row>
    <row r="232" spans="1:8" ht="12.75">
      <c r="A232" s="8"/>
      <c r="B232" s="38" t="s">
        <v>482</v>
      </c>
      <c r="C232" s="8"/>
      <c r="D232" s="8"/>
      <c r="E232" s="11"/>
      <c r="F232" s="64">
        <v>283976</v>
      </c>
      <c r="G232" s="87"/>
      <c r="H232" s="64">
        <v>283976</v>
      </c>
    </row>
    <row r="233" spans="1:8" ht="12.75">
      <c r="A233" s="8"/>
      <c r="B233" s="38" t="s">
        <v>483</v>
      </c>
      <c r="C233" s="8"/>
      <c r="D233" s="8"/>
      <c r="E233" s="11"/>
      <c r="F233" s="64">
        <v>19440</v>
      </c>
      <c r="G233" s="87"/>
      <c r="H233" s="64">
        <v>19440</v>
      </c>
    </row>
    <row r="234" spans="1:8" ht="13.5" thickBot="1">
      <c r="A234" s="8"/>
      <c r="B234" s="38" t="s">
        <v>489</v>
      </c>
      <c r="C234" s="8"/>
      <c r="D234" s="8"/>
      <c r="E234" s="11"/>
      <c r="F234" s="88">
        <v>272957</v>
      </c>
      <c r="G234" s="89"/>
      <c r="H234" s="88">
        <v>272957</v>
      </c>
    </row>
    <row r="235" spans="1:8" ht="13.5" thickBot="1">
      <c r="A235" s="8"/>
      <c r="B235" s="42" t="s">
        <v>490</v>
      </c>
      <c r="C235" s="8"/>
      <c r="D235" s="8"/>
      <c r="E235" s="11"/>
      <c r="F235" s="84">
        <v>2210537</v>
      </c>
      <c r="G235" s="1"/>
      <c r="H235" s="84">
        <v>2210537</v>
      </c>
    </row>
    <row r="236" spans="1:8" ht="13.5" thickTop="1">
      <c r="A236" s="8"/>
      <c r="B236" s="38"/>
      <c r="C236" s="8"/>
      <c r="D236" s="8"/>
      <c r="E236" s="11"/>
      <c r="F236" s="64"/>
      <c r="G236" s="85"/>
      <c r="H236" s="85"/>
    </row>
    <row r="237" spans="1:8" ht="12.75">
      <c r="A237" s="8"/>
      <c r="B237" s="1314" t="s">
        <v>491</v>
      </c>
      <c r="C237" s="1314"/>
      <c r="D237" s="1314"/>
      <c r="E237" s="1314"/>
      <c r="F237" s="1314"/>
      <c r="G237" s="1314"/>
      <c r="H237" s="1314"/>
    </row>
    <row r="238" spans="1:8" ht="12.75">
      <c r="A238" s="8"/>
      <c r="B238" s="38"/>
      <c r="C238" s="8"/>
      <c r="D238" s="8"/>
      <c r="E238" s="11"/>
      <c r="F238" s="11"/>
      <c r="G238" s="11"/>
      <c r="H238" s="11"/>
    </row>
    <row r="239" spans="1:8" ht="12.75">
      <c r="A239" s="10">
        <v>16</v>
      </c>
      <c r="B239" s="42" t="s">
        <v>492</v>
      </c>
      <c r="C239" s="8"/>
      <c r="D239" s="8"/>
      <c r="E239" s="11"/>
      <c r="F239" s="11"/>
      <c r="G239" s="11"/>
      <c r="H239" s="11"/>
    </row>
    <row r="240" spans="1:8" ht="12.75">
      <c r="A240" s="8"/>
      <c r="B240" s="38" t="s">
        <v>493</v>
      </c>
      <c r="C240" s="8"/>
      <c r="D240" s="8"/>
      <c r="E240" s="11"/>
      <c r="F240" s="65">
        <v>204496882</v>
      </c>
      <c r="G240" s="1"/>
      <c r="H240" s="65">
        <v>204496882</v>
      </c>
    </row>
    <row r="241" spans="1:8" ht="12.75">
      <c r="A241" s="8"/>
      <c r="B241" s="38" t="s">
        <v>494</v>
      </c>
      <c r="C241" s="8"/>
      <c r="D241" s="8"/>
      <c r="E241" s="11"/>
      <c r="F241" s="65">
        <v>95718333</v>
      </c>
      <c r="G241" s="1"/>
      <c r="H241" s="65">
        <v>95718333</v>
      </c>
    </row>
    <row r="242" spans="1:8" ht="12.75">
      <c r="A242" s="8"/>
      <c r="B242" s="38" t="s">
        <v>495</v>
      </c>
      <c r="C242" s="8"/>
      <c r="D242" s="8"/>
      <c r="E242" s="11"/>
      <c r="F242" s="65">
        <v>41944260</v>
      </c>
      <c r="G242" s="1"/>
      <c r="H242" s="65">
        <v>41944260</v>
      </c>
    </row>
    <row r="243" spans="1:8" ht="12.75">
      <c r="A243" s="8"/>
      <c r="B243" s="38" t="s">
        <v>496</v>
      </c>
      <c r="C243" s="8"/>
      <c r="D243" s="8"/>
      <c r="E243" s="11"/>
      <c r="F243" s="65">
        <v>36416574</v>
      </c>
      <c r="G243" s="3"/>
      <c r="H243" s="65">
        <v>36416574</v>
      </c>
    </row>
    <row r="244" spans="1:8" ht="13.5" thickBot="1">
      <c r="A244" s="8"/>
      <c r="B244" s="38" t="s">
        <v>252</v>
      </c>
      <c r="C244" s="8"/>
      <c r="D244" s="8"/>
      <c r="E244" s="11"/>
      <c r="F244" s="65">
        <v>1273054</v>
      </c>
      <c r="G244" s="1"/>
      <c r="H244" s="65">
        <v>1273054</v>
      </c>
    </row>
    <row r="245" spans="1:8" ht="13.5" thickBot="1">
      <c r="A245" s="8"/>
      <c r="B245" s="42" t="s">
        <v>497</v>
      </c>
      <c r="C245" s="8"/>
      <c r="D245" s="8"/>
      <c r="E245" s="11"/>
      <c r="F245" s="90">
        <v>379849104</v>
      </c>
      <c r="G245" s="1"/>
      <c r="H245" s="90">
        <v>379849104</v>
      </c>
    </row>
    <row r="246" spans="1:8" ht="13.5" thickTop="1">
      <c r="A246" s="14"/>
      <c r="C246" s="14"/>
      <c r="D246" s="14"/>
      <c r="E246" s="14"/>
      <c r="F246" s="91"/>
      <c r="G246" s="91"/>
      <c r="H246" s="91"/>
    </row>
    <row r="247" spans="1:8" ht="12.75">
      <c r="A247" s="10">
        <v>17</v>
      </c>
      <c r="B247" s="42" t="s">
        <v>498</v>
      </c>
      <c r="C247" s="8"/>
      <c r="D247" s="8"/>
      <c r="E247" s="8"/>
      <c r="F247" s="27"/>
      <c r="G247" s="64"/>
      <c r="H247" s="64"/>
    </row>
    <row r="248" spans="1:8" ht="12.75">
      <c r="A248" s="8"/>
      <c r="B248" s="50"/>
      <c r="C248" s="8"/>
      <c r="D248" s="8"/>
      <c r="E248" s="8"/>
      <c r="F248" s="27"/>
      <c r="G248" s="64"/>
      <c r="H248" s="64"/>
    </row>
    <row r="249" spans="1:8" ht="12.75">
      <c r="A249" s="8"/>
      <c r="B249" s="92" t="s">
        <v>499</v>
      </c>
      <c r="C249" s="8"/>
      <c r="D249" s="8"/>
      <c r="E249" s="8"/>
      <c r="F249" s="93">
        <v>31940946</v>
      </c>
      <c r="G249" s="64"/>
      <c r="H249" s="93">
        <v>31940946</v>
      </c>
    </row>
    <row r="250" spans="1:8" ht="12.75">
      <c r="A250" s="8"/>
      <c r="B250" s="92" t="s">
        <v>334</v>
      </c>
      <c r="C250" s="8"/>
      <c r="D250" s="8"/>
      <c r="E250" s="8"/>
      <c r="F250" s="93">
        <v>26461108</v>
      </c>
      <c r="G250" s="64"/>
      <c r="H250" s="93">
        <v>26461108</v>
      </c>
    </row>
    <row r="251" spans="1:8" ht="12.75">
      <c r="A251" s="8"/>
      <c r="B251" s="92" t="s">
        <v>500</v>
      </c>
      <c r="C251" s="8"/>
      <c r="D251" s="8"/>
      <c r="E251" s="8"/>
      <c r="F251" s="93">
        <v>18941520</v>
      </c>
      <c r="G251" s="64"/>
      <c r="H251" s="93">
        <v>18941520</v>
      </c>
    </row>
    <row r="252" spans="1:8" ht="12.75">
      <c r="A252" s="8"/>
      <c r="B252" s="92" t="s">
        <v>501</v>
      </c>
      <c r="C252" s="8"/>
      <c r="D252" s="8"/>
      <c r="E252" s="8"/>
      <c r="F252" s="93">
        <v>3725885</v>
      </c>
      <c r="G252" s="64"/>
      <c r="H252" s="93">
        <v>3725885</v>
      </c>
    </row>
    <row r="253" spans="1:8" ht="12.75">
      <c r="A253" s="8"/>
      <c r="B253" s="92" t="s">
        <v>502</v>
      </c>
      <c r="C253" s="8"/>
      <c r="D253" s="8"/>
      <c r="E253" s="8"/>
      <c r="F253" s="93">
        <v>2018370</v>
      </c>
      <c r="G253" s="88"/>
      <c r="H253" s="93">
        <v>2018370</v>
      </c>
    </row>
    <row r="254" spans="1:8" ht="12.75">
      <c r="A254" s="8"/>
      <c r="B254" s="92" t="s">
        <v>503</v>
      </c>
      <c r="C254" s="8"/>
      <c r="D254" s="8"/>
      <c r="E254" s="8"/>
      <c r="F254" s="93">
        <v>4975137</v>
      </c>
      <c r="G254" s="88"/>
      <c r="H254" s="93">
        <v>4975137</v>
      </c>
    </row>
    <row r="255" spans="1:8" ht="12.75">
      <c r="A255" s="8"/>
      <c r="B255" s="92" t="s">
        <v>504</v>
      </c>
      <c r="C255" s="8"/>
      <c r="D255" s="8"/>
      <c r="E255" s="8"/>
      <c r="F255" s="93">
        <v>85350</v>
      </c>
      <c r="G255" s="64"/>
      <c r="H255" s="93">
        <v>85350</v>
      </c>
    </row>
    <row r="256" spans="1:8" ht="12.75">
      <c r="A256" s="8"/>
      <c r="B256" s="92" t="s">
        <v>337</v>
      </c>
      <c r="C256" s="8"/>
      <c r="D256" s="8"/>
      <c r="E256" s="8"/>
      <c r="F256" s="93">
        <v>116876</v>
      </c>
      <c r="G256" s="64"/>
      <c r="H256" s="93">
        <v>116876</v>
      </c>
    </row>
    <row r="257" spans="1:8" ht="13.5" thickBot="1">
      <c r="A257" s="8"/>
      <c r="B257" s="92" t="s">
        <v>252</v>
      </c>
      <c r="C257" s="8"/>
      <c r="D257" s="8"/>
      <c r="E257" s="8"/>
      <c r="F257" s="94">
        <v>132548</v>
      </c>
      <c r="G257" s="64"/>
      <c r="H257" s="94">
        <v>132548</v>
      </c>
    </row>
    <row r="258" spans="1:8" ht="13.5" thickBot="1">
      <c r="A258" s="8"/>
      <c r="B258" s="42" t="s">
        <v>505</v>
      </c>
      <c r="C258" s="8"/>
      <c r="D258" s="8"/>
      <c r="E258" s="8"/>
      <c r="F258" s="32">
        <v>88397740</v>
      </c>
      <c r="G258" s="64"/>
      <c r="H258" s="32">
        <v>88397740</v>
      </c>
    </row>
    <row r="259" spans="1:8" ht="13.5" thickTop="1">
      <c r="A259" s="8"/>
      <c r="B259" s="38"/>
      <c r="C259" s="8"/>
      <c r="D259" s="8"/>
      <c r="E259" s="8"/>
      <c r="F259" s="8"/>
      <c r="G259" s="11"/>
      <c r="H259" s="11"/>
    </row>
    <row r="260" spans="1:8" ht="12.75">
      <c r="A260" s="8"/>
      <c r="B260" s="50" t="s">
        <v>506</v>
      </c>
      <c r="C260" s="8"/>
      <c r="D260" s="8"/>
      <c r="E260" s="8"/>
      <c r="F260" s="8"/>
      <c r="G260" s="11"/>
      <c r="H260" s="11"/>
    </row>
    <row r="261" spans="1:8" ht="12.75">
      <c r="A261" s="8"/>
      <c r="B261" s="1308" t="s">
        <v>507</v>
      </c>
      <c r="C261" s="1308"/>
      <c r="D261" s="1308"/>
      <c r="E261" s="1308"/>
      <c r="F261" s="1308"/>
      <c r="G261" s="1308"/>
      <c r="H261" s="1308"/>
    </row>
    <row r="262" spans="1:8" ht="12.75">
      <c r="A262" s="8"/>
      <c r="B262" s="1301"/>
      <c r="C262" s="1301"/>
      <c r="D262" s="8"/>
      <c r="E262" s="8"/>
      <c r="F262" s="8"/>
      <c r="G262" s="11"/>
      <c r="H262" s="11"/>
    </row>
    <row r="263" spans="1:8" ht="12.75">
      <c r="A263" s="8"/>
      <c r="B263" s="50" t="s">
        <v>508</v>
      </c>
      <c r="C263" s="8"/>
      <c r="D263" s="8"/>
      <c r="E263" s="8"/>
      <c r="F263" s="8"/>
      <c r="G263" s="11"/>
      <c r="H263" s="11"/>
    </row>
    <row r="264" spans="1:8" ht="12.75">
      <c r="A264" s="8"/>
      <c r="B264" s="39"/>
      <c r="C264" s="8"/>
      <c r="D264" s="8"/>
      <c r="E264" s="8"/>
      <c r="F264" s="25"/>
      <c r="G264" s="11"/>
      <c r="H264" s="11"/>
    </row>
    <row r="265" spans="1:8" ht="12.75">
      <c r="A265" s="8"/>
      <c r="B265" s="39" t="s">
        <v>509</v>
      </c>
      <c r="C265" s="8"/>
      <c r="D265" s="8"/>
      <c r="E265" s="8"/>
      <c r="F265" s="25">
        <v>0</v>
      </c>
      <c r="G265" s="11"/>
      <c r="H265" s="25">
        <v>0</v>
      </c>
    </row>
    <row r="266" spans="1:8" ht="22.5">
      <c r="A266" s="8"/>
      <c r="B266" s="39" t="s">
        <v>510</v>
      </c>
      <c r="C266" s="8"/>
      <c r="D266" s="8"/>
      <c r="E266" s="8"/>
      <c r="F266" s="25">
        <v>4975137</v>
      </c>
      <c r="G266" s="11"/>
      <c r="H266" s="25">
        <v>4975137</v>
      </c>
    </row>
    <row r="267" spans="1:8" ht="13.5" thickBot="1">
      <c r="A267" s="8"/>
      <c r="B267" s="39" t="s">
        <v>511</v>
      </c>
      <c r="C267" s="8"/>
      <c r="D267" s="8"/>
      <c r="E267" s="8"/>
      <c r="F267" s="24">
        <v>4975137</v>
      </c>
      <c r="G267" s="11"/>
      <c r="H267" s="24">
        <v>4975137</v>
      </c>
    </row>
    <row r="268" spans="1:8" ht="23.25" thickBot="1">
      <c r="A268" s="8"/>
      <c r="B268" s="39" t="s">
        <v>512</v>
      </c>
      <c r="C268" s="8"/>
      <c r="D268" s="8"/>
      <c r="E268" s="8"/>
      <c r="F268" s="96">
        <v>0</v>
      </c>
      <c r="G268" s="11"/>
      <c r="H268" s="96">
        <v>0</v>
      </c>
    </row>
    <row r="269" spans="1:8" ht="13.5" thickTop="1">
      <c r="A269" s="8"/>
      <c r="B269" s="39"/>
      <c r="C269" s="8"/>
      <c r="D269" s="8"/>
      <c r="E269" s="8"/>
      <c r="F269" s="25"/>
      <c r="G269" s="11"/>
      <c r="H269" s="11"/>
    </row>
    <row r="270" spans="1:8" ht="12.75">
      <c r="A270" s="8"/>
      <c r="B270" s="1308" t="s">
        <v>513</v>
      </c>
      <c r="C270" s="1308"/>
      <c r="D270" s="1308"/>
      <c r="E270" s="1308"/>
      <c r="F270" s="1308"/>
      <c r="G270" s="1308"/>
      <c r="H270" s="1308"/>
    </row>
    <row r="271" spans="1:8" ht="12.75">
      <c r="A271" s="8"/>
      <c r="B271" s="38"/>
      <c r="C271" s="8"/>
      <c r="D271" s="8"/>
      <c r="E271" s="8"/>
      <c r="F271" s="8"/>
      <c r="G271" s="11"/>
      <c r="H271" s="11"/>
    </row>
    <row r="272" spans="1:8" ht="12.75">
      <c r="A272" s="8"/>
      <c r="B272" s="50" t="s">
        <v>514</v>
      </c>
      <c r="C272" s="8"/>
      <c r="D272" s="8"/>
      <c r="E272" s="8"/>
      <c r="F272" s="8"/>
      <c r="G272" s="11"/>
      <c r="H272" s="11"/>
    </row>
    <row r="273" spans="1:8" ht="12.75">
      <c r="A273" s="8"/>
      <c r="B273" s="39"/>
      <c r="C273" s="8"/>
      <c r="D273" s="8"/>
      <c r="E273" s="8"/>
      <c r="F273" s="25"/>
      <c r="G273" s="11"/>
      <c r="H273" s="11"/>
    </row>
    <row r="274" spans="1:8" ht="12.75">
      <c r="A274" s="8"/>
      <c r="B274" s="39" t="s">
        <v>509</v>
      </c>
      <c r="C274" s="8"/>
      <c r="D274" s="8"/>
      <c r="E274" s="8"/>
      <c r="F274" s="23">
        <v>6895540</v>
      </c>
      <c r="G274" s="11"/>
      <c r="H274" s="23">
        <v>6895540</v>
      </c>
    </row>
    <row r="275" spans="1:8" ht="12.75">
      <c r="A275" s="8"/>
      <c r="B275" s="39" t="s">
        <v>515</v>
      </c>
      <c r="C275" s="8"/>
      <c r="D275" s="8"/>
      <c r="E275" s="8"/>
      <c r="F275" s="23">
        <v>27795998</v>
      </c>
      <c r="G275" s="11"/>
      <c r="H275" s="23">
        <v>27795998</v>
      </c>
    </row>
    <row r="276" spans="1:8" ht="13.5" thickBot="1">
      <c r="A276" s="8"/>
      <c r="B276" s="39" t="s">
        <v>511</v>
      </c>
      <c r="C276" s="8"/>
      <c r="D276" s="8"/>
      <c r="E276" s="8"/>
      <c r="F276" s="26">
        <v>26461108</v>
      </c>
      <c r="G276" s="11"/>
      <c r="H276" s="26">
        <v>26461108</v>
      </c>
    </row>
    <row r="277" spans="1:8" ht="23.25" thickBot="1">
      <c r="A277" s="8"/>
      <c r="B277" s="39" t="s">
        <v>512</v>
      </c>
      <c r="C277" s="8"/>
      <c r="D277" s="8"/>
      <c r="E277" s="8"/>
      <c r="F277" s="97">
        <v>8230430</v>
      </c>
      <c r="G277" s="11"/>
      <c r="H277" s="97">
        <v>8230430</v>
      </c>
    </row>
    <row r="278" spans="1:8" ht="13.5" thickTop="1">
      <c r="A278" s="8"/>
      <c r="B278" s="38"/>
      <c r="C278" s="8"/>
      <c r="D278" s="8"/>
      <c r="E278" s="8"/>
      <c r="F278" s="8"/>
      <c r="G278" s="11"/>
      <c r="H278" s="11"/>
    </row>
    <row r="279" spans="1:8" ht="12.75">
      <c r="A279" s="8"/>
      <c r="B279" s="1308" t="s">
        <v>516</v>
      </c>
      <c r="C279" s="1308"/>
      <c r="D279" s="1308"/>
      <c r="E279" s="1308"/>
      <c r="F279" s="1308"/>
      <c r="G279" s="1308"/>
      <c r="H279" s="1308"/>
    </row>
    <row r="280" spans="1:8" ht="12.75">
      <c r="A280" s="8"/>
      <c r="B280" s="38"/>
      <c r="C280" s="8"/>
      <c r="D280" s="8"/>
      <c r="E280" s="8"/>
      <c r="F280" s="8"/>
      <c r="G280" s="11"/>
      <c r="H280" s="11"/>
    </row>
    <row r="281" spans="1:8" ht="12.75">
      <c r="A281" s="8"/>
      <c r="B281" s="50" t="s">
        <v>517</v>
      </c>
      <c r="C281" s="8"/>
      <c r="D281" s="8"/>
      <c r="E281" s="8"/>
      <c r="F281" s="8"/>
      <c r="G281" s="11"/>
      <c r="H281" s="11"/>
    </row>
    <row r="282" spans="1:8" ht="12.75">
      <c r="A282" s="8"/>
      <c r="B282" s="39"/>
      <c r="C282" s="8"/>
      <c r="D282" s="8"/>
      <c r="E282" s="8"/>
      <c r="F282" s="25"/>
      <c r="G282" s="11"/>
      <c r="H282" s="11"/>
    </row>
    <row r="283" spans="1:8" ht="12.75">
      <c r="A283" s="8"/>
      <c r="B283" s="39" t="s">
        <v>509</v>
      </c>
      <c r="C283" s="8"/>
      <c r="D283" s="8"/>
      <c r="E283" s="8"/>
      <c r="F283" s="23">
        <v>9031156</v>
      </c>
      <c r="G283" s="64"/>
      <c r="H283" s="23">
        <v>9031156</v>
      </c>
    </row>
    <row r="284" spans="1:8" ht="12.75">
      <c r="A284" s="8"/>
      <c r="B284" s="39" t="s">
        <v>515</v>
      </c>
      <c r="C284" s="8"/>
      <c r="D284" s="8"/>
      <c r="E284" s="8"/>
      <c r="F284" s="23">
        <v>9910364</v>
      </c>
      <c r="G284" s="64"/>
      <c r="H284" s="23">
        <v>9910364</v>
      </c>
    </row>
    <row r="285" spans="1:8" ht="13.5" thickBot="1">
      <c r="A285" s="8"/>
      <c r="B285" s="39" t="s">
        <v>511</v>
      </c>
      <c r="C285" s="8"/>
      <c r="D285" s="8"/>
      <c r="E285" s="8"/>
      <c r="F285" s="26">
        <v>18941520</v>
      </c>
      <c r="G285" s="64"/>
      <c r="H285" s="26">
        <v>18941520</v>
      </c>
    </row>
    <row r="286" spans="1:8" ht="23.25" thickBot="1">
      <c r="A286" s="8"/>
      <c r="B286" s="39" t="s">
        <v>512</v>
      </c>
      <c r="C286" s="8"/>
      <c r="D286" s="8"/>
      <c r="E286" s="8"/>
      <c r="F286" s="97">
        <v>0</v>
      </c>
      <c r="G286" s="64"/>
      <c r="H286" s="97">
        <v>0</v>
      </c>
    </row>
    <row r="287" spans="1:8" ht="13.5" thickTop="1">
      <c r="A287" s="8"/>
      <c r="B287" s="1301"/>
      <c r="C287" s="1301"/>
      <c r="D287" s="8"/>
      <c r="E287" s="8"/>
      <c r="F287" s="8"/>
      <c r="G287" s="11"/>
      <c r="H287" s="11"/>
    </row>
    <row r="288" spans="1:8" ht="12.75">
      <c r="A288" s="8"/>
      <c r="B288" s="1308" t="s">
        <v>518</v>
      </c>
      <c r="C288" s="1308"/>
      <c r="D288" s="1308"/>
      <c r="E288" s="1308"/>
      <c r="F288" s="1308"/>
      <c r="G288" s="1308"/>
      <c r="H288" s="1308"/>
    </row>
    <row r="289" spans="1:8" ht="12.75">
      <c r="A289" s="1305" t="s">
        <v>519</v>
      </c>
      <c r="B289" s="1305"/>
      <c r="C289" s="1305"/>
      <c r="D289" s="1305"/>
      <c r="E289" s="1305"/>
      <c r="F289" s="1305"/>
      <c r="G289" s="1305"/>
      <c r="H289" s="1305"/>
    </row>
    <row r="290" spans="1:8" ht="12.75">
      <c r="A290" s="8"/>
      <c r="B290" s="50" t="s">
        <v>520</v>
      </c>
      <c r="C290" s="8"/>
      <c r="D290" s="8"/>
      <c r="E290" s="8"/>
      <c r="F290" s="8"/>
      <c r="G290" s="11"/>
      <c r="H290" s="11"/>
    </row>
    <row r="291" spans="1:8" ht="12.75">
      <c r="A291" s="8"/>
      <c r="B291" s="39"/>
      <c r="C291" s="8"/>
      <c r="D291" s="8"/>
      <c r="E291" s="8"/>
      <c r="F291" s="25"/>
      <c r="G291" s="11"/>
      <c r="H291" s="11"/>
    </row>
    <row r="292" spans="1:8" ht="12.75">
      <c r="A292" s="8"/>
      <c r="B292" s="39" t="s">
        <v>509</v>
      </c>
      <c r="C292" s="8"/>
      <c r="D292" s="8"/>
      <c r="E292" s="8"/>
      <c r="F292" s="23">
        <v>3051590</v>
      </c>
      <c r="G292" s="64"/>
      <c r="H292" s="23">
        <v>3051590</v>
      </c>
    </row>
    <row r="293" spans="1:8" ht="12.75">
      <c r="A293" s="8"/>
      <c r="B293" s="39" t="s">
        <v>515</v>
      </c>
      <c r="C293" s="8"/>
      <c r="D293" s="8"/>
      <c r="E293" s="8"/>
      <c r="F293" s="65">
        <v>0</v>
      </c>
      <c r="G293" s="64"/>
      <c r="H293" s="65">
        <v>0</v>
      </c>
    </row>
    <row r="294" spans="1:8" ht="13.5" thickBot="1">
      <c r="A294" s="8"/>
      <c r="B294" s="39" t="s">
        <v>511</v>
      </c>
      <c r="C294" s="8"/>
      <c r="D294" s="8"/>
      <c r="E294" s="8"/>
      <c r="F294" s="26">
        <v>2018370</v>
      </c>
      <c r="G294" s="64"/>
      <c r="H294" s="26">
        <v>2018370</v>
      </c>
    </row>
    <row r="295" spans="1:8" ht="23.25" thickBot="1">
      <c r="A295" s="8"/>
      <c r="B295" s="39" t="s">
        <v>512</v>
      </c>
      <c r="C295" s="8"/>
      <c r="D295" s="8"/>
      <c r="E295" s="8"/>
      <c r="F295" s="97">
        <v>1033220</v>
      </c>
      <c r="G295" s="64"/>
      <c r="H295" s="97">
        <v>1033220</v>
      </c>
    </row>
    <row r="296" spans="1:8" ht="13.5" thickTop="1">
      <c r="A296" s="8"/>
      <c r="B296" s="1301"/>
      <c r="C296" s="1301"/>
      <c r="D296" s="8"/>
      <c r="E296" s="8"/>
      <c r="F296" s="8"/>
      <c r="G296" s="11"/>
      <c r="H296" s="11"/>
    </row>
    <row r="297" spans="1:8" ht="12.75">
      <c r="A297" s="8"/>
      <c r="B297" s="1308" t="s">
        <v>521</v>
      </c>
      <c r="C297" s="1308"/>
      <c r="D297" s="1308"/>
      <c r="E297" s="1308"/>
      <c r="F297" s="1308"/>
      <c r="G297" s="1308"/>
      <c r="H297" s="1308"/>
    </row>
    <row r="298" spans="1:8" ht="12.75">
      <c r="A298" s="8"/>
      <c r="B298" s="38"/>
      <c r="C298" s="38"/>
      <c r="D298" s="38"/>
      <c r="E298" s="38"/>
      <c r="F298" s="38"/>
      <c r="G298" s="38"/>
      <c r="H298" s="38"/>
    </row>
    <row r="299" ht="14.25">
      <c r="A299" s="15"/>
    </row>
    <row r="300" spans="1:8" ht="12.75">
      <c r="A300" s="8"/>
      <c r="B300" s="50" t="s">
        <v>522</v>
      </c>
      <c r="C300" s="8"/>
      <c r="D300" s="8"/>
      <c r="E300" s="8"/>
      <c r="F300" s="8"/>
      <c r="G300" s="11"/>
      <c r="H300" s="11"/>
    </row>
    <row r="301" spans="1:8" ht="12.75">
      <c r="A301" s="8"/>
      <c r="B301" s="39"/>
      <c r="C301" s="8"/>
      <c r="D301" s="8"/>
      <c r="E301" s="8"/>
      <c r="F301" s="25"/>
      <c r="G301" s="11"/>
      <c r="H301" s="11"/>
    </row>
    <row r="302" spans="1:8" ht="12.75">
      <c r="A302" s="8"/>
      <c r="B302" s="39" t="s">
        <v>509</v>
      </c>
      <c r="C302" s="8"/>
      <c r="D302" s="8"/>
      <c r="E302" s="8"/>
      <c r="F302" s="23">
        <v>2016236</v>
      </c>
      <c r="G302" s="64"/>
      <c r="H302" s="23">
        <v>2016236</v>
      </c>
    </row>
    <row r="303" spans="1:8" ht="12.75">
      <c r="A303" s="8"/>
      <c r="B303" s="39" t="s">
        <v>515</v>
      </c>
      <c r="C303" s="8"/>
      <c r="D303" s="8"/>
      <c r="E303" s="8"/>
      <c r="F303" s="65">
        <v>7098924</v>
      </c>
      <c r="G303" s="64"/>
      <c r="H303" s="65">
        <v>7098924</v>
      </c>
    </row>
    <row r="304" spans="1:8" ht="13.5" thickBot="1">
      <c r="A304" s="8"/>
      <c r="B304" s="39" t="s">
        <v>511</v>
      </c>
      <c r="C304" s="8"/>
      <c r="D304" s="8"/>
      <c r="E304" s="8"/>
      <c r="F304" s="26">
        <v>3225884</v>
      </c>
      <c r="G304" s="64"/>
      <c r="H304" s="26">
        <v>3225884</v>
      </c>
    </row>
    <row r="305" spans="1:8" ht="23.25" thickBot="1">
      <c r="A305" s="8"/>
      <c r="B305" s="39" t="s">
        <v>512</v>
      </c>
      <c r="C305" s="8"/>
      <c r="D305" s="8"/>
      <c r="E305" s="8"/>
      <c r="F305" s="97">
        <v>5889276</v>
      </c>
      <c r="G305" s="64"/>
      <c r="H305" s="97">
        <v>5889276</v>
      </c>
    </row>
    <row r="306" spans="1:8" ht="13.5" thickTop="1">
      <c r="A306" s="8"/>
      <c r="B306" s="1301"/>
      <c r="C306" s="1301"/>
      <c r="D306" s="8"/>
      <c r="E306" s="8"/>
      <c r="F306" s="8"/>
      <c r="G306" s="11"/>
      <c r="H306" s="11"/>
    </row>
    <row r="307" spans="1:8" ht="12.75">
      <c r="A307" s="8"/>
      <c r="B307" s="1308" t="s">
        <v>523</v>
      </c>
      <c r="C307" s="1308"/>
      <c r="D307" s="1308"/>
      <c r="E307" s="1308"/>
      <c r="F307" s="1308"/>
      <c r="G307" s="1308"/>
      <c r="H307" s="1308"/>
    </row>
    <row r="308" spans="1:8" ht="12.75">
      <c r="A308" s="8"/>
      <c r="B308" s="38"/>
      <c r="C308" s="38"/>
      <c r="D308" s="38"/>
      <c r="E308" s="38"/>
      <c r="F308" s="38"/>
      <c r="G308" s="38"/>
      <c r="H308" s="38"/>
    </row>
    <row r="309" spans="1:8" ht="12.75">
      <c r="A309" s="10">
        <v>18</v>
      </c>
      <c r="B309" s="42" t="s">
        <v>524</v>
      </c>
      <c r="C309" s="8"/>
      <c r="D309" s="8"/>
      <c r="E309" s="11"/>
      <c r="F309" s="11"/>
      <c r="G309" s="11"/>
      <c r="H309" s="11"/>
    </row>
    <row r="310" spans="1:8" ht="12.75">
      <c r="A310" s="8"/>
      <c r="B310" s="38" t="s">
        <v>525</v>
      </c>
      <c r="C310" s="8"/>
      <c r="D310" s="8"/>
      <c r="E310" s="11"/>
      <c r="F310" s="64">
        <v>2730243</v>
      </c>
      <c r="G310" s="11"/>
      <c r="H310" s="64">
        <v>2730243</v>
      </c>
    </row>
    <row r="311" spans="1:8" ht="13.5" thickBot="1">
      <c r="A311" s="10"/>
      <c r="B311" s="38"/>
      <c r="C311" s="10"/>
      <c r="D311" s="10"/>
      <c r="E311" s="70"/>
      <c r="F311" s="95"/>
      <c r="G311" s="95"/>
      <c r="H311" s="95"/>
    </row>
    <row r="312" spans="1:8" ht="13.5" thickBot="1">
      <c r="A312" s="10"/>
      <c r="B312" s="42" t="s">
        <v>526</v>
      </c>
      <c r="C312" s="10"/>
      <c r="D312" s="10"/>
      <c r="E312" s="70"/>
      <c r="F312" s="84">
        <v>2730243</v>
      </c>
      <c r="G312" s="98"/>
      <c r="H312" s="84">
        <v>2730243</v>
      </c>
    </row>
    <row r="313" spans="1:8" ht="13.5" thickTop="1">
      <c r="A313" s="8"/>
      <c r="B313" s="38"/>
      <c r="C313" s="8"/>
      <c r="D313" s="8"/>
      <c r="E313" s="8"/>
      <c r="F313" s="99"/>
      <c r="G313" s="99"/>
      <c r="H313" s="8"/>
    </row>
    <row r="314" spans="1:8" ht="12.75">
      <c r="A314" s="10">
        <v>19</v>
      </c>
      <c r="B314" s="42" t="s">
        <v>527</v>
      </c>
      <c r="C314" s="8"/>
      <c r="D314" s="8"/>
      <c r="E314" s="8"/>
      <c r="F314" s="11"/>
      <c r="G314" s="11"/>
      <c r="H314" s="11"/>
    </row>
    <row r="315" spans="1:8" ht="12.75">
      <c r="A315" s="8"/>
      <c r="B315" s="38"/>
      <c r="C315" s="8"/>
      <c r="D315" s="8"/>
      <c r="E315" s="8"/>
      <c r="F315" s="11"/>
      <c r="G315" s="11"/>
      <c r="H315" s="11"/>
    </row>
    <row r="316" spans="1:8" ht="12.75">
      <c r="A316" s="8"/>
      <c r="B316" s="38" t="s">
        <v>528</v>
      </c>
      <c r="C316" s="8"/>
      <c r="D316" s="8"/>
      <c r="E316" s="8"/>
      <c r="F316" s="64">
        <v>120506215</v>
      </c>
      <c r="G316" s="11"/>
      <c r="H316" s="64">
        <v>120506215</v>
      </c>
    </row>
    <row r="317" spans="1:8" ht="22.5">
      <c r="A317" s="8"/>
      <c r="B317" s="38" t="s">
        <v>529</v>
      </c>
      <c r="C317" s="8"/>
      <c r="D317" s="8"/>
      <c r="E317" s="8"/>
      <c r="F317" s="64">
        <v>34914348</v>
      </c>
      <c r="G317" s="11"/>
      <c r="H317" s="64">
        <v>34914348</v>
      </c>
    </row>
    <row r="318" spans="1:8" ht="22.5">
      <c r="A318" s="8"/>
      <c r="B318" s="38" t="s">
        <v>530</v>
      </c>
      <c r="C318" s="8"/>
      <c r="D318" s="8"/>
      <c r="E318" s="8"/>
      <c r="F318" s="64">
        <v>12966553</v>
      </c>
      <c r="G318" s="11"/>
      <c r="H318" s="64">
        <v>12966553</v>
      </c>
    </row>
    <row r="319" spans="1:8" ht="12.75">
      <c r="A319" s="8"/>
      <c r="B319" s="38" t="s">
        <v>531</v>
      </c>
      <c r="C319" s="8"/>
      <c r="D319" s="8"/>
      <c r="E319" s="8"/>
      <c r="F319" s="64">
        <v>2241448</v>
      </c>
      <c r="G319" s="11"/>
      <c r="H319" s="64">
        <v>2241448</v>
      </c>
    </row>
    <row r="320" spans="1:8" ht="12.75">
      <c r="A320" s="8"/>
      <c r="B320" s="38" t="s">
        <v>532</v>
      </c>
      <c r="C320" s="8"/>
      <c r="D320" s="8"/>
      <c r="E320" s="8"/>
      <c r="F320" s="64">
        <v>11008975</v>
      </c>
      <c r="G320" s="11"/>
      <c r="H320" s="64">
        <v>11008975</v>
      </c>
    </row>
    <row r="321" spans="1:8" ht="12.75">
      <c r="A321" s="8"/>
      <c r="B321" s="38" t="s">
        <v>533</v>
      </c>
      <c r="C321" s="8"/>
      <c r="D321" s="8"/>
      <c r="E321" s="8"/>
      <c r="F321" s="64">
        <v>8004508</v>
      </c>
      <c r="G321" s="11"/>
      <c r="H321" s="64">
        <v>8004508</v>
      </c>
    </row>
    <row r="322" spans="1:8" ht="12.75">
      <c r="A322" s="8"/>
      <c r="B322" s="38" t="s">
        <v>534</v>
      </c>
      <c r="C322" s="8"/>
      <c r="D322" s="8"/>
      <c r="E322" s="8"/>
      <c r="F322" s="64">
        <v>800</v>
      </c>
      <c r="G322" s="11"/>
      <c r="H322" s="64">
        <v>800</v>
      </c>
    </row>
    <row r="323" spans="1:8" ht="13.5" thickBot="1">
      <c r="A323" s="8"/>
      <c r="B323" s="38" t="s">
        <v>535</v>
      </c>
      <c r="C323" s="8"/>
      <c r="D323" s="8"/>
      <c r="E323" s="8"/>
      <c r="F323" s="64">
        <v>-7955726</v>
      </c>
      <c r="G323" s="95"/>
      <c r="H323" s="64">
        <v>-7955726</v>
      </c>
    </row>
    <row r="324" spans="1:8" ht="13.5" thickBot="1">
      <c r="A324" s="8"/>
      <c r="B324" s="42" t="s">
        <v>536</v>
      </c>
      <c r="C324" s="8"/>
      <c r="D324" s="8"/>
      <c r="E324" s="8"/>
      <c r="F324" s="84">
        <v>181687121</v>
      </c>
      <c r="G324" s="98"/>
      <c r="H324" s="84">
        <v>181687121</v>
      </c>
    </row>
    <row r="325" spans="1:8" ht="13.5" thickTop="1">
      <c r="A325" s="8"/>
      <c r="B325" s="38"/>
      <c r="C325" s="8"/>
      <c r="D325" s="8"/>
      <c r="E325" s="8"/>
      <c r="F325" s="99"/>
      <c r="G325" s="99"/>
      <c r="H325" s="99"/>
    </row>
    <row r="326" spans="1:8" ht="12.75">
      <c r="A326" s="8"/>
      <c r="B326" s="1308" t="s">
        <v>537</v>
      </c>
      <c r="C326" s="1308"/>
      <c r="D326" s="1308"/>
      <c r="E326" s="1308"/>
      <c r="F326" s="1308"/>
      <c r="G326" s="1308"/>
      <c r="H326" s="1308"/>
    </row>
    <row r="327" spans="1:8" ht="12.75">
      <c r="A327" s="8"/>
      <c r="B327" s="38"/>
      <c r="C327" s="8"/>
      <c r="D327" s="8"/>
      <c r="E327" s="8"/>
      <c r="F327" s="11"/>
      <c r="G327" s="11"/>
      <c r="H327" s="11"/>
    </row>
    <row r="328" spans="1:8" ht="12.75">
      <c r="A328" s="8"/>
      <c r="B328" s="50" t="s">
        <v>538</v>
      </c>
      <c r="C328" s="8"/>
      <c r="D328" s="8"/>
      <c r="E328" s="8"/>
      <c r="F328" s="64"/>
      <c r="G328" s="64"/>
      <c r="H328" s="64"/>
    </row>
    <row r="329" spans="1:8" ht="12.75">
      <c r="A329" s="8"/>
      <c r="B329" s="38" t="s">
        <v>539</v>
      </c>
      <c r="C329" s="8"/>
      <c r="D329" s="8"/>
      <c r="E329" s="8"/>
      <c r="F329" s="64">
        <v>545606</v>
      </c>
      <c r="G329" s="64"/>
      <c r="H329" s="64">
        <v>545606</v>
      </c>
    </row>
    <row r="330" spans="1:8" ht="12.75">
      <c r="A330" s="8"/>
      <c r="B330" s="38" t="s">
        <v>540</v>
      </c>
      <c r="C330" s="8"/>
      <c r="D330" s="8"/>
      <c r="E330" s="8"/>
      <c r="F330" s="64">
        <v>0</v>
      </c>
      <c r="G330" s="64"/>
      <c r="H330" s="64">
        <v>0</v>
      </c>
    </row>
    <row r="331" spans="1:8" ht="12.75">
      <c r="A331" s="8"/>
      <c r="B331" s="38" t="s">
        <v>541</v>
      </c>
      <c r="C331" s="8"/>
      <c r="D331" s="8"/>
      <c r="E331" s="8"/>
      <c r="F331" s="64">
        <v>162504</v>
      </c>
      <c r="G331" s="64"/>
      <c r="H331" s="64">
        <v>162504</v>
      </c>
    </row>
    <row r="332" spans="1:8" ht="13.5" thickBot="1">
      <c r="A332" s="8"/>
      <c r="B332" s="38" t="s">
        <v>542</v>
      </c>
      <c r="C332" s="8"/>
      <c r="D332" s="8"/>
      <c r="E332" s="8"/>
      <c r="F332" s="83">
        <v>36959</v>
      </c>
      <c r="G332" s="83"/>
      <c r="H332" s="83">
        <v>36959</v>
      </c>
    </row>
    <row r="333" spans="1:8" ht="13.5" thickBot="1">
      <c r="A333" s="8"/>
      <c r="B333" s="42" t="s">
        <v>297</v>
      </c>
      <c r="C333" s="8"/>
      <c r="D333" s="8"/>
      <c r="E333" s="8"/>
      <c r="F333" s="97">
        <v>745069</v>
      </c>
      <c r="G333" s="97"/>
      <c r="H333" s="97">
        <v>745069</v>
      </c>
    </row>
    <row r="334" spans="1:8" ht="13.5" thickTop="1">
      <c r="A334" s="8"/>
      <c r="B334" s="42"/>
      <c r="C334" s="8"/>
      <c r="D334" s="8"/>
      <c r="E334" s="8"/>
      <c r="F334" s="88"/>
      <c r="G334" s="88"/>
      <c r="H334" s="88"/>
    </row>
    <row r="335" spans="1:8" ht="12.75">
      <c r="A335" s="8"/>
      <c r="B335" s="38"/>
      <c r="C335" s="8"/>
      <c r="D335" s="8"/>
      <c r="E335" s="8"/>
      <c r="F335" s="88"/>
      <c r="G335" s="88"/>
      <c r="H335" s="64"/>
    </row>
    <row r="336" spans="1:8" ht="12.75">
      <c r="A336" s="8"/>
      <c r="B336" s="50" t="s">
        <v>543</v>
      </c>
      <c r="C336" s="8"/>
      <c r="D336" s="8"/>
      <c r="E336" s="8"/>
      <c r="F336" s="64"/>
      <c r="G336" s="64"/>
      <c r="H336" s="1"/>
    </row>
    <row r="337" spans="1:8" ht="12.75">
      <c r="A337" s="8"/>
      <c r="B337" s="38" t="s">
        <v>539</v>
      </c>
      <c r="C337" s="8"/>
      <c r="D337" s="8"/>
      <c r="E337" s="8"/>
      <c r="F337" s="64">
        <v>567332</v>
      </c>
      <c r="G337" s="64"/>
      <c r="H337" s="64">
        <v>567332</v>
      </c>
    </row>
    <row r="338" spans="1:8" ht="12.75">
      <c r="A338" s="8"/>
      <c r="B338" s="38" t="s">
        <v>540</v>
      </c>
      <c r="C338" s="8"/>
      <c r="D338" s="8"/>
      <c r="E338" s="8"/>
      <c r="F338" s="64">
        <v>0</v>
      </c>
      <c r="G338" s="64"/>
      <c r="H338" s="64">
        <v>0</v>
      </c>
    </row>
    <row r="339" spans="1:8" ht="12.75">
      <c r="A339" s="8"/>
      <c r="B339" s="38" t="s">
        <v>541</v>
      </c>
      <c r="C339" s="8"/>
      <c r="D339" s="8"/>
      <c r="E339" s="8"/>
      <c r="F339" s="64">
        <v>108000</v>
      </c>
      <c r="G339" s="64"/>
      <c r="H339" s="64">
        <v>108000</v>
      </c>
    </row>
    <row r="340" spans="1:8" ht="13.5" thickBot="1">
      <c r="A340" s="8"/>
      <c r="B340" s="38" t="s">
        <v>542</v>
      </c>
      <c r="C340" s="8"/>
      <c r="D340" s="8"/>
      <c r="E340" s="8"/>
      <c r="F340" s="83">
        <v>1071</v>
      </c>
      <c r="G340" s="83"/>
      <c r="H340" s="83">
        <v>1071</v>
      </c>
    </row>
    <row r="341" spans="1:8" ht="13.5" thickBot="1">
      <c r="A341" s="8"/>
      <c r="B341" s="42" t="s">
        <v>297</v>
      </c>
      <c r="C341" s="8"/>
      <c r="D341" s="8"/>
      <c r="E341" s="8"/>
      <c r="F341" s="97">
        <v>676403</v>
      </c>
      <c r="G341" s="97"/>
      <c r="H341" s="97">
        <v>676403</v>
      </c>
    </row>
    <row r="342" spans="1:8" ht="13.5" thickTop="1">
      <c r="A342" s="8"/>
      <c r="B342" s="42"/>
      <c r="C342" s="8"/>
      <c r="D342" s="8"/>
      <c r="E342" s="8"/>
      <c r="F342" s="85"/>
      <c r="G342" s="85"/>
      <c r="H342" s="64"/>
    </row>
    <row r="343" spans="1:8" ht="21.75">
      <c r="A343" s="8"/>
      <c r="B343" s="50" t="s">
        <v>544</v>
      </c>
      <c r="C343" s="70"/>
      <c r="D343" s="70"/>
      <c r="E343" s="12"/>
      <c r="F343" s="51"/>
      <c r="G343" s="51"/>
      <c r="H343" s="51"/>
    </row>
    <row r="344" spans="1:8" ht="12.75">
      <c r="A344" s="8"/>
      <c r="B344" s="42"/>
      <c r="D344" s="100"/>
      <c r="E344" s="12"/>
      <c r="F344" s="101" t="s">
        <v>545</v>
      </c>
      <c r="G344" s="51"/>
      <c r="H344" s="102" t="s">
        <v>546</v>
      </c>
    </row>
    <row r="345" spans="1:8" ht="12.75">
      <c r="A345" s="8"/>
      <c r="B345" s="42"/>
      <c r="D345" s="100"/>
      <c r="E345" s="12"/>
      <c r="F345" s="101" t="s">
        <v>547</v>
      </c>
      <c r="G345" s="51"/>
      <c r="H345" s="102" t="s">
        <v>547</v>
      </c>
    </row>
    <row r="346" spans="1:8" ht="12.75">
      <c r="A346" s="8"/>
      <c r="B346" s="42"/>
      <c r="D346" s="103"/>
      <c r="E346" s="10"/>
      <c r="F346" s="51" t="s">
        <v>305</v>
      </c>
      <c r="G346" s="41"/>
      <c r="H346" s="51" t="s">
        <v>305</v>
      </c>
    </row>
    <row r="347" spans="1:8" ht="12.75">
      <c r="A347" s="8"/>
      <c r="B347" s="104">
        <v>38898</v>
      </c>
      <c r="D347" s="66"/>
      <c r="E347" s="25"/>
      <c r="F347" s="23"/>
      <c r="G347" s="23"/>
      <c r="H347" s="23"/>
    </row>
    <row r="348" spans="1:8" ht="12.75">
      <c r="A348" s="8"/>
      <c r="B348" s="38" t="s">
        <v>539</v>
      </c>
      <c r="D348" s="66"/>
      <c r="E348" s="25"/>
      <c r="F348" s="23">
        <v>0</v>
      </c>
      <c r="G348" s="23"/>
      <c r="H348" s="23">
        <v>0</v>
      </c>
    </row>
    <row r="349" spans="1:8" ht="12.75">
      <c r="A349" s="8"/>
      <c r="B349" s="38" t="s">
        <v>540</v>
      </c>
      <c r="D349" s="66"/>
      <c r="E349" s="25"/>
      <c r="F349" s="23">
        <v>0</v>
      </c>
      <c r="G349" s="23"/>
      <c r="H349" s="23">
        <v>0</v>
      </c>
    </row>
    <row r="350" spans="1:8" ht="12.75">
      <c r="A350" s="8"/>
      <c r="B350" s="38" t="s">
        <v>541</v>
      </c>
      <c r="D350" s="66"/>
      <c r="E350" s="25"/>
      <c r="F350" s="23">
        <v>0</v>
      </c>
      <c r="G350" s="23"/>
      <c r="H350" s="23">
        <v>0</v>
      </c>
    </row>
    <row r="351" spans="1:8" ht="13.5" thickBot="1">
      <c r="A351" s="8"/>
      <c r="B351" s="38" t="s">
        <v>548</v>
      </c>
      <c r="D351" s="66"/>
      <c r="E351" s="25"/>
      <c r="F351" s="26">
        <v>0</v>
      </c>
      <c r="G351" s="23"/>
      <c r="H351" s="26">
        <v>0</v>
      </c>
    </row>
    <row r="352" spans="1:8" ht="13.5" thickBot="1">
      <c r="A352" s="8"/>
      <c r="B352" s="42" t="s">
        <v>297</v>
      </c>
      <c r="D352" s="66"/>
      <c r="E352" s="25"/>
      <c r="F352" s="72">
        <v>0</v>
      </c>
      <c r="G352" s="23"/>
      <c r="H352" s="72">
        <v>0</v>
      </c>
    </row>
    <row r="353" spans="1:8" ht="13.5" thickTop="1">
      <c r="A353" s="8"/>
      <c r="B353" s="42"/>
      <c r="D353" s="105"/>
      <c r="E353" s="8"/>
      <c r="F353" s="27"/>
      <c r="G353" s="27"/>
      <c r="H353" s="27"/>
    </row>
    <row r="354" spans="1:8" ht="12.75">
      <c r="A354" s="8"/>
      <c r="B354" s="104">
        <v>38533</v>
      </c>
      <c r="D354" s="66"/>
      <c r="E354" s="25"/>
      <c r="F354" s="23"/>
      <c r="G354" s="23"/>
      <c r="H354" s="23"/>
    </row>
    <row r="355" spans="1:8" ht="12.75">
      <c r="A355" s="8"/>
      <c r="B355" s="38" t="s">
        <v>539</v>
      </c>
      <c r="D355" s="66"/>
      <c r="E355" s="25"/>
      <c r="F355" s="23">
        <v>0</v>
      </c>
      <c r="G355" s="23"/>
      <c r="H355" s="23">
        <v>0</v>
      </c>
    </row>
    <row r="356" spans="1:8" ht="12.75">
      <c r="A356" s="8"/>
      <c r="B356" s="38" t="s">
        <v>540</v>
      </c>
      <c r="D356" s="66"/>
      <c r="E356" s="25"/>
      <c r="F356" s="23">
        <v>0</v>
      </c>
      <c r="G356" s="23"/>
      <c r="H356" s="23">
        <v>0</v>
      </c>
    </row>
    <row r="357" spans="1:8" ht="12.75">
      <c r="A357" s="8"/>
      <c r="B357" s="38" t="s">
        <v>541</v>
      </c>
      <c r="D357" s="66"/>
      <c r="E357" s="25"/>
      <c r="F357" s="23">
        <v>0</v>
      </c>
      <c r="G357" s="23"/>
      <c r="H357" s="23">
        <v>0</v>
      </c>
    </row>
    <row r="358" spans="1:8" ht="13.5" thickBot="1">
      <c r="A358" s="8"/>
      <c r="B358" s="38" t="s">
        <v>548</v>
      </c>
      <c r="D358" s="66"/>
      <c r="E358" s="25"/>
      <c r="F358" s="26">
        <v>0</v>
      </c>
      <c r="G358" s="23"/>
      <c r="H358" s="26">
        <v>0</v>
      </c>
    </row>
    <row r="359" spans="1:8" ht="13.5" thickBot="1">
      <c r="A359" s="8"/>
      <c r="B359" s="42" t="s">
        <v>297</v>
      </c>
      <c r="D359" s="66"/>
      <c r="E359" s="25"/>
      <c r="F359" s="72">
        <v>0</v>
      </c>
      <c r="G359" s="23"/>
      <c r="H359" s="72">
        <v>0</v>
      </c>
    </row>
    <row r="360" spans="1:8" ht="13.5" thickTop="1">
      <c r="A360" s="8"/>
      <c r="D360" s="2"/>
      <c r="F360" s="1"/>
      <c r="G360" s="1"/>
      <c r="H360" s="1"/>
    </row>
    <row r="361" spans="1:8" ht="12.75">
      <c r="A361" s="1305" t="s">
        <v>549</v>
      </c>
      <c r="B361" s="1305"/>
      <c r="C361" s="1305"/>
      <c r="D361" s="1305"/>
      <c r="E361" s="1305"/>
      <c r="F361" s="1305"/>
      <c r="G361" s="1305"/>
      <c r="H361" s="1305"/>
    </row>
    <row r="362" spans="1:8" ht="12.75">
      <c r="A362" s="10"/>
      <c r="B362" s="42"/>
      <c r="C362" s="8"/>
      <c r="D362" s="8"/>
      <c r="E362" s="8"/>
      <c r="F362" s="70"/>
      <c r="G362" s="70"/>
      <c r="H362" s="12"/>
    </row>
    <row r="363" spans="1:8" ht="12.75">
      <c r="A363" s="10">
        <v>20</v>
      </c>
      <c r="B363" s="42" t="s">
        <v>550</v>
      </c>
      <c r="C363" s="8"/>
      <c r="D363" s="8"/>
      <c r="E363" s="8"/>
      <c r="F363" s="70"/>
      <c r="G363" s="70"/>
      <c r="H363" s="12"/>
    </row>
    <row r="364" spans="1:8" ht="12.75">
      <c r="A364" s="8"/>
      <c r="B364" s="42"/>
      <c r="C364" s="8"/>
      <c r="D364" s="8"/>
      <c r="E364" s="8"/>
      <c r="F364" s="11"/>
      <c r="G364" s="11"/>
      <c r="H364" s="25"/>
    </row>
    <row r="365" spans="1:8" ht="12.75">
      <c r="A365" s="8"/>
      <c r="B365" s="38" t="s">
        <v>551</v>
      </c>
      <c r="C365" s="8"/>
      <c r="D365" s="8"/>
      <c r="E365" s="8"/>
      <c r="F365" s="23">
        <v>494680</v>
      </c>
      <c r="G365" s="64"/>
      <c r="H365" s="23">
        <v>494680</v>
      </c>
    </row>
    <row r="366" spans="1:8" ht="12.75">
      <c r="A366" s="8"/>
      <c r="B366" s="38" t="s">
        <v>552</v>
      </c>
      <c r="C366" s="8"/>
      <c r="D366" s="8"/>
      <c r="E366" s="8"/>
      <c r="F366" s="23">
        <v>322238</v>
      </c>
      <c r="G366" s="64"/>
      <c r="H366" s="23">
        <v>322238</v>
      </c>
    </row>
    <row r="367" spans="1:8" ht="12.75">
      <c r="A367" s="8"/>
      <c r="B367" s="38" t="s">
        <v>553</v>
      </c>
      <c r="C367" s="8"/>
      <c r="D367" s="8"/>
      <c r="E367" s="8"/>
      <c r="F367" s="23">
        <v>3093178</v>
      </c>
      <c r="G367" s="64"/>
      <c r="H367" s="23">
        <v>3093178</v>
      </c>
    </row>
    <row r="368" spans="1:8" ht="12.75">
      <c r="A368" s="8"/>
      <c r="B368" s="38" t="s">
        <v>554</v>
      </c>
      <c r="C368" s="8"/>
      <c r="D368" s="8"/>
      <c r="E368" s="8"/>
      <c r="F368" s="23">
        <v>5554075</v>
      </c>
      <c r="G368" s="64"/>
      <c r="H368" s="23">
        <v>5554075</v>
      </c>
    </row>
    <row r="369" spans="1:8" ht="13.5" thickBot="1">
      <c r="A369" s="8"/>
      <c r="B369" s="38" t="s">
        <v>555</v>
      </c>
      <c r="C369" s="8"/>
      <c r="D369" s="8"/>
      <c r="E369" s="8"/>
      <c r="F369" s="26">
        <v>913624</v>
      </c>
      <c r="G369" s="83"/>
      <c r="H369" s="26">
        <v>913624</v>
      </c>
    </row>
    <row r="370" spans="1:8" ht="13.5" thickBot="1">
      <c r="A370" s="10"/>
      <c r="B370" s="42" t="s">
        <v>556</v>
      </c>
      <c r="C370" s="10"/>
      <c r="D370" s="10"/>
      <c r="E370" s="10"/>
      <c r="F370" s="84">
        <v>10377795</v>
      </c>
      <c r="G370" s="84"/>
      <c r="H370" s="84">
        <v>10377795</v>
      </c>
    </row>
    <row r="371" spans="1:8" ht="13.5" thickTop="1">
      <c r="A371" s="8"/>
      <c r="B371" s="42"/>
      <c r="C371" s="8"/>
      <c r="D371" s="8"/>
      <c r="E371" s="8"/>
      <c r="F371" s="1312"/>
      <c r="G371" s="1312"/>
      <c r="H371" s="8"/>
    </row>
    <row r="372" spans="1:8" ht="12.75">
      <c r="A372" s="8"/>
      <c r="B372" s="50" t="s">
        <v>557</v>
      </c>
      <c r="C372" s="8"/>
      <c r="D372" s="8"/>
      <c r="E372" s="8"/>
      <c r="F372" s="11"/>
      <c r="G372" s="11"/>
      <c r="H372" s="8"/>
    </row>
    <row r="373" spans="1:8" ht="12.75">
      <c r="A373" s="8"/>
      <c r="B373" s="42"/>
      <c r="C373" s="8"/>
      <c r="D373" s="8"/>
      <c r="E373" s="8"/>
      <c r="F373" s="11"/>
      <c r="G373" s="11"/>
      <c r="H373" s="8"/>
    </row>
    <row r="374" spans="1:8" ht="12.75">
      <c r="A374" s="8"/>
      <c r="B374" s="1308" t="s">
        <v>558</v>
      </c>
      <c r="C374" s="1308"/>
      <c r="D374" s="1308"/>
      <c r="E374" s="1308"/>
      <c r="F374" s="1308"/>
      <c r="G374" s="1308"/>
      <c r="H374" s="1308"/>
    </row>
    <row r="375" spans="1:8" ht="12.75">
      <c r="A375" s="8"/>
      <c r="B375" s="38"/>
      <c r="C375" s="18"/>
      <c r="D375" s="18"/>
      <c r="E375" s="8"/>
      <c r="F375" s="11"/>
      <c r="G375" s="11"/>
      <c r="H375" s="8"/>
    </row>
    <row r="376" spans="1:8" ht="12.75">
      <c r="A376" s="8"/>
      <c r="B376" s="1308" t="s">
        <v>559</v>
      </c>
      <c r="C376" s="1308"/>
      <c r="D376" s="1308"/>
      <c r="E376" s="1308"/>
      <c r="F376" s="1308"/>
      <c r="G376" s="1308"/>
      <c r="H376" s="1308"/>
    </row>
    <row r="377" spans="1:8" ht="12.75">
      <c r="A377" s="8"/>
      <c r="B377" s="38"/>
      <c r="C377" s="38"/>
      <c r="D377" s="38"/>
      <c r="E377" s="38"/>
      <c r="F377" s="38"/>
      <c r="G377" s="38"/>
      <c r="H377" s="38"/>
    </row>
    <row r="378" spans="1:8" ht="12.75">
      <c r="A378" s="8"/>
      <c r="B378" s="1308" t="s">
        <v>560</v>
      </c>
      <c r="C378" s="1308"/>
      <c r="D378" s="1308"/>
      <c r="E378" s="8"/>
      <c r="F378" s="11"/>
      <c r="G378" s="11"/>
      <c r="H378" s="8"/>
    </row>
    <row r="379" spans="1:8" ht="12.75">
      <c r="A379" s="8"/>
      <c r="B379" s="42"/>
      <c r="C379" s="8"/>
      <c r="D379" s="8"/>
      <c r="E379" s="8"/>
      <c r="F379" s="11"/>
      <c r="G379" s="11"/>
      <c r="H379" s="8"/>
    </row>
    <row r="380" spans="1:8" ht="12.75">
      <c r="A380" s="10">
        <v>21</v>
      </c>
      <c r="B380" s="42" t="s">
        <v>561</v>
      </c>
      <c r="C380" s="8"/>
      <c r="D380" s="8"/>
      <c r="E380" s="8"/>
      <c r="F380" s="11"/>
      <c r="G380" s="11"/>
      <c r="H380" s="8"/>
    </row>
    <row r="381" spans="1:8" ht="12.75">
      <c r="A381" s="8"/>
      <c r="B381" s="42"/>
      <c r="C381" s="8"/>
      <c r="D381" s="8"/>
      <c r="E381" s="8"/>
      <c r="F381" s="11"/>
      <c r="G381" s="11"/>
      <c r="H381" s="8"/>
    </row>
    <row r="382" spans="1:8" ht="12.75">
      <c r="A382" s="8"/>
      <c r="B382" s="38" t="s">
        <v>562</v>
      </c>
      <c r="C382" s="8"/>
      <c r="D382" s="8"/>
      <c r="E382" s="8"/>
      <c r="F382" s="64">
        <v>50656239</v>
      </c>
      <c r="G382" s="11"/>
      <c r="H382" s="64">
        <v>50656239</v>
      </c>
    </row>
    <row r="383" spans="1:8" ht="13.5" thickBot="1">
      <c r="A383" s="8"/>
      <c r="B383" s="38"/>
      <c r="C383" s="8"/>
      <c r="D383" s="8"/>
      <c r="E383" s="8"/>
      <c r="F383" s="95"/>
      <c r="G383" s="95"/>
      <c r="H383" s="24"/>
    </row>
    <row r="384" spans="1:8" ht="13.5" thickBot="1">
      <c r="A384" s="8"/>
      <c r="B384" s="42" t="s">
        <v>563</v>
      </c>
      <c r="C384" s="10"/>
      <c r="D384" s="10"/>
      <c r="E384" s="10"/>
      <c r="F384" s="84">
        <v>50656239</v>
      </c>
      <c r="G384" s="98"/>
      <c r="H384" s="32">
        <v>63608953</v>
      </c>
    </row>
    <row r="385" spans="1:8" ht="13.5" thickTop="1">
      <c r="A385" s="8"/>
      <c r="B385" s="42"/>
      <c r="C385" s="10"/>
      <c r="D385" s="10"/>
      <c r="E385" s="10"/>
      <c r="F385" s="106"/>
      <c r="G385" s="106"/>
      <c r="H385" s="12"/>
    </row>
    <row r="386" spans="1:8" ht="12.75">
      <c r="A386" s="10">
        <v>22</v>
      </c>
      <c r="B386" s="42" t="s">
        <v>564</v>
      </c>
      <c r="C386" s="8"/>
      <c r="D386" s="8"/>
      <c r="E386" s="8"/>
      <c r="F386" s="11"/>
      <c r="G386" s="11"/>
      <c r="H386" s="8"/>
    </row>
    <row r="387" spans="1:8" ht="12.75">
      <c r="A387" s="8"/>
      <c r="B387" s="42"/>
      <c r="C387" s="8"/>
      <c r="D387" s="8"/>
      <c r="E387" s="8"/>
      <c r="F387" s="11"/>
      <c r="G387" s="11"/>
      <c r="H387" s="8"/>
    </row>
    <row r="388" spans="1:8" ht="12.75">
      <c r="A388" s="8"/>
      <c r="B388" s="38" t="s">
        <v>565</v>
      </c>
      <c r="C388" s="8"/>
      <c r="D388" s="8"/>
      <c r="E388" s="8"/>
      <c r="F388" s="93">
        <v>109805047</v>
      </c>
      <c r="G388" s="11"/>
      <c r="H388" s="93">
        <v>109805047</v>
      </c>
    </row>
    <row r="389" spans="1:8" ht="13.5" thickBot="1">
      <c r="A389" s="8"/>
      <c r="B389" s="38" t="s">
        <v>286</v>
      </c>
      <c r="C389" s="8"/>
      <c r="D389" s="8"/>
      <c r="E389" s="8"/>
      <c r="F389" s="93">
        <v>62870641</v>
      </c>
      <c r="G389" s="95"/>
      <c r="H389" s="93">
        <v>62870641</v>
      </c>
    </row>
    <row r="390" spans="1:8" ht="13.5" thickBot="1">
      <c r="A390" s="8"/>
      <c r="B390" s="42" t="s">
        <v>566</v>
      </c>
      <c r="C390" s="8"/>
      <c r="D390" s="8"/>
      <c r="E390" s="8"/>
      <c r="F390" s="84">
        <v>172675688</v>
      </c>
      <c r="G390" s="98"/>
      <c r="H390" s="84">
        <v>172675688</v>
      </c>
    </row>
    <row r="391" spans="1:8" ht="13.5" thickTop="1">
      <c r="A391" s="10"/>
      <c r="B391" s="42"/>
      <c r="C391" s="8"/>
      <c r="D391" s="8"/>
      <c r="E391" s="11"/>
      <c r="F391" s="11"/>
      <c r="G391" s="8"/>
      <c r="H391" s="8"/>
    </row>
    <row r="392" spans="1:8" ht="12.75">
      <c r="A392" s="8"/>
      <c r="B392" s="38"/>
      <c r="C392" s="8"/>
      <c r="D392" s="8"/>
      <c r="E392" s="11"/>
      <c r="F392" s="11"/>
      <c r="G392" s="8"/>
      <c r="H392" s="8"/>
    </row>
    <row r="393" spans="1:8" ht="12.75">
      <c r="A393" s="10"/>
      <c r="B393" s="42"/>
      <c r="C393" s="10"/>
      <c r="D393" s="10"/>
      <c r="E393" s="10"/>
      <c r="F393" s="70"/>
      <c r="G393" s="70"/>
      <c r="H393" s="10"/>
    </row>
    <row r="395" spans="1:8" ht="12.75">
      <c r="A395" s="10">
        <v>23</v>
      </c>
      <c r="B395" s="42" t="s">
        <v>567</v>
      </c>
      <c r="C395" s="10"/>
      <c r="D395" s="10"/>
      <c r="E395" s="10"/>
      <c r="F395" s="70"/>
      <c r="G395" s="70"/>
      <c r="H395" s="12"/>
    </row>
    <row r="396" spans="1:8" ht="12.75">
      <c r="A396" s="8"/>
      <c r="B396" s="38"/>
      <c r="C396" s="8"/>
      <c r="D396" s="8"/>
      <c r="E396" s="8"/>
      <c r="F396" s="11"/>
      <c r="G396" s="11"/>
      <c r="H396" s="8"/>
    </row>
    <row r="397" spans="1:8" ht="12.75">
      <c r="A397" s="8"/>
      <c r="B397" s="38" t="s">
        <v>298</v>
      </c>
      <c r="C397" s="8"/>
      <c r="D397" s="8"/>
      <c r="E397" s="8"/>
      <c r="F397" s="133">
        <v>133620391</v>
      </c>
      <c r="G397" s="11"/>
      <c r="H397" s="64">
        <v>85923480</v>
      </c>
    </row>
    <row r="398" spans="1:8" ht="12.75">
      <c r="A398" s="8"/>
      <c r="B398" s="38" t="s">
        <v>568</v>
      </c>
      <c r="C398" s="8"/>
      <c r="D398" s="27"/>
      <c r="E398" s="8"/>
      <c r="F398" s="64">
        <v>10256685</v>
      </c>
      <c r="G398" s="11"/>
      <c r="H398" s="64">
        <v>2002223</v>
      </c>
    </row>
    <row r="399" spans="1:8" ht="12.75">
      <c r="A399" s="8"/>
      <c r="B399" s="38" t="s">
        <v>569</v>
      </c>
      <c r="C399" s="8"/>
      <c r="D399" s="8"/>
      <c r="E399" s="8"/>
      <c r="F399" s="11"/>
      <c r="G399" s="11"/>
      <c r="H399" s="11"/>
    </row>
    <row r="400" spans="1:8" ht="12.75">
      <c r="A400" s="8"/>
      <c r="B400" s="38" t="s">
        <v>252</v>
      </c>
      <c r="C400" s="8"/>
      <c r="D400" s="8"/>
      <c r="E400" s="8"/>
      <c r="F400" s="64">
        <v>-5195334</v>
      </c>
      <c r="G400" s="11"/>
      <c r="H400" s="64">
        <v>101565</v>
      </c>
    </row>
    <row r="401" spans="1:8" ht="12.75">
      <c r="A401" s="8"/>
      <c r="B401" s="38" t="s">
        <v>570</v>
      </c>
      <c r="C401" s="8"/>
      <c r="D401" s="8"/>
      <c r="E401" s="8"/>
      <c r="F401" s="64" t="e">
        <f>-'Grap i&amp;E'!#REF!</f>
        <v>#REF!</v>
      </c>
      <c r="G401" s="11"/>
      <c r="H401" s="64">
        <v>-4079825</v>
      </c>
    </row>
    <row r="402" spans="1:8" ht="12.75">
      <c r="A402" s="8"/>
      <c r="B402" s="38" t="s">
        <v>571</v>
      </c>
      <c r="C402" s="8"/>
      <c r="D402" s="8"/>
      <c r="E402" s="8"/>
      <c r="F402" s="64">
        <v>0</v>
      </c>
      <c r="G402" s="11"/>
      <c r="H402" s="64">
        <v>0</v>
      </c>
    </row>
    <row r="403" spans="1:8" ht="12.75">
      <c r="A403" s="8"/>
      <c r="B403" s="38" t="s">
        <v>572</v>
      </c>
      <c r="C403" s="8"/>
      <c r="D403" s="8"/>
      <c r="E403" s="8"/>
      <c r="F403" s="64">
        <f>'Grap i&amp;E'!F34</f>
        <v>38420490</v>
      </c>
      <c r="G403" s="11"/>
      <c r="H403" s="64">
        <v>50656239</v>
      </c>
    </row>
    <row r="404" spans="1:8" ht="13.5" thickBot="1">
      <c r="A404" s="8"/>
      <c r="B404" s="38" t="s">
        <v>573</v>
      </c>
      <c r="C404" s="8"/>
      <c r="D404" s="8"/>
      <c r="E404" s="8"/>
      <c r="F404" s="83">
        <f>-'Grap i&amp;E'!F11</f>
        <v>-15169682</v>
      </c>
      <c r="G404" s="95"/>
      <c r="H404" s="83">
        <v>-20479954</v>
      </c>
    </row>
    <row r="405" spans="1:8" ht="22.5">
      <c r="A405" s="10"/>
      <c r="B405" s="42" t="s">
        <v>574</v>
      </c>
      <c r="C405" s="10"/>
      <c r="D405" s="10"/>
      <c r="E405" s="10"/>
      <c r="F405" s="107" t="e">
        <f>SUM(F397:F404)</f>
        <v>#REF!</v>
      </c>
      <c r="G405" s="108"/>
      <c r="H405" s="107">
        <v>114123727</v>
      </c>
    </row>
    <row r="406" spans="1:8" ht="12.75">
      <c r="A406" s="8"/>
      <c r="B406" s="38" t="s">
        <v>575</v>
      </c>
      <c r="C406" s="8"/>
      <c r="D406" s="8"/>
      <c r="E406" s="8"/>
      <c r="F406" s="64" t="e">
        <f>-('Grap Balance Sheet'!F49-'Grap Balance Sheet'!H49)</f>
        <v>#REF!</v>
      </c>
      <c r="G406" s="11"/>
      <c r="H406" s="64">
        <v>298882</v>
      </c>
    </row>
    <row r="407" spans="1:8" ht="12.75">
      <c r="A407" s="8"/>
      <c r="B407" s="38" t="s">
        <v>576</v>
      </c>
      <c r="C407" s="8"/>
      <c r="D407" s="8"/>
      <c r="E407" s="8"/>
      <c r="F407" s="64">
        <f>-('Grap Balance Sheet'!F50-'Grap Balance Sheet'!H50)</f>
        <v>-102810875</v>
      </c>
      <c r="G407" s="11"/>
      <c r="H407" s="64">
        <v>5943958</v>
      </c>
    </row>
    <row r="408" spans="1:8" ht="12.75">
      <c r="A408" s="8"/>
      <c r="B408" s="38" t="s">
        <v>577</v>
      </c>
      <c r="C408" s="8"/>
      <c r="D408" s="8"/>
      <c r="E408" s="8"/>
      <c r="F408" s="64" t="e">
        <f>-('Grap Balance Sheet'!F51-'Grap Balance Sheet'!H51)</f>
        <v>#REF!</v>
      </c>
      <c r="G408" s="11"/>
      <c r="H408" s="64">
        <v>8575172</v>
      </c>
    </row>
    <row r="409" spans="1:8" ht="22.5">
      <c r="A409" s="8"/>
      <c r="B409" s="38" t="s">
        <v>578</v>
      </c>
      <c r="C409" s="8"/>
      <c r="D409" s="8"/>
      <c r="E409" s="8"/>
      <c r="F409" s="64" t="e">
        <f>'Grap Balance Sheet'!F29-'Grap Balance Sheet'!H29</f>
        <v>#REF!</v>
      </c>
      <c r="G409" s="11"/>
      <c r="H409" s="64">
        <v>-7911229</v>
      </c>
    </row>
    <row r="410" spans="1:8" ht="12.75">
      <c r="A410" s="8"/>
      <c r="B410" s="38" t="s">
        <v>579</v>
      </c>
      <c r="C410" s="8"/>
      <c r="D410" s="8"/>
      <c r="E410" s="8"/>
      <c r="F410" s="64" t="e">
        <f>'Grap Balance Sheet'!F28-'Grap Balance Sheet'!H28</f>
        <v>#REF!</v>
      </c>
      <c r="G410" s="11"/>
      <c r="H410" s="64">
        <v>313985</v>
      </c>
    </row>
    <row r="411" spans="1:8" ht="12.75">
      <c r="A411" s="8"/>
      <c r="B411" s="38" t="s">
        <v>580</v>
      </c>
      <c r="C411" s="8"/>
      <c r="D411" s="8"/>
      <c r="E411" s="8"/>
      <c r="F411" s="64" t="e">
        <f>'Grap Balance Sheet'!F26-'Grap Balance Sheet'!H26</f>
        <v>#REF!</v>
      </c>
      <c r="G411" s="11"/>
      <c r="H411" s="64">
        <v>10716495</v>
      </c>
    </row>
    <row r="412" spans="1:8" ht="13.5" thickBot="1">
      <c r="A412" s="8"/>
      <c r="B412" s="38" t="s">
        <v>581</v>
      </c>
      <c r="C412" s="8"/>
      <c r="D412" s="8"/>
      <c r="E412" s="8"/>
      <c r="F412" s="83">
        <f>'Grap Balance Sheet'!F30-'Grap Balance Sheet'!H30</f>
        <v>34840935</v>
      </c>
      <c r="G412" s="95"/>
      <c r="H412" s="83">
        <v>5503868</v>
      </c>
    </row>
    <row r="413" spans="1:8" ht="13.5" thickBot="1">
      <c r="A413" s="10"/>
      <c r="B413" s="42" t="s">
        <v>582</v>
      </c>
      <c r="C413" s="41"/>
      <c r="D413" s="41"/>
      <c r="E413" s="10"/>
      <c r="F413" s="84" t="e">
        <f>SUM(F405:F412)</f>
        <v>#REF!</v>
      </c>
      <c r="G413" s="98"/>
      <c r="H413" s="84">
        <v>137564857</v>
      </c>
    </row>
    <row r="414" spans="1:8" ht="13.5" thickTop="1">
      <c r="A414" s="10"/>
      <c r="B414" s="42"/>
      <c r="C414" s="10"/>
      <c r="D414" s="10"/>
      <c r="E414" s="10"/>
      <c r="F414" s="106"/>
      <c r="G414" s="106"/>
      <c r="H414" s="10"/>
    </row>
    <row r="415" spans="1:8" ht="12.75">
      <c r="A415" s="10">
        <v>24</v>
      </c>
      <c r="B415" s="42" t="s">
        <v>583</v>
      </c>
      <c r="C415" s="10"/>
      <c r="D415" s="10"/>
      <c r="E415" s="10"/>
      <c r="F415" s="70"/>
      <c r="G415" s="70"/>
      <c r="H415" s="10"/>
    </row>
    <row r="416" spans="1:8" ht="12.75">
      <c r="A416" s="10"/>
      <c r="B416" s="42"/>
      <c r="C416" s="10"/>
      <c r="D416" s="10"/>
      <c r="E416" s="10"/>
      <c r="F416" s="70"/>
      <c r="G416" s="70"/>
      <c r="H416" s="10"/>
    </row>
    <row r="417" spans="1:8" ht="12.75">
      <c r="A417" s="10"/>
      <c r="B417" s="1308" t="s">
        <v>584</v>
      </c>
      <c r="C417" s="1308"/>
      <c r="D417" s="1308"/>
      <c r="E417" s="1308"/>
      <c r="F417" s="1308"/>
      <c r="G417" s="1308"/>
      <c r="H417" s="1308"/>
    </row>
    <row r="418" spans="1:8" ht="12.75">
      <c r="A418" s="10"/>
      <c r="B418" s="38"/>
      <c r="C418" s="8"/>
      <c r="D418" s="8"/>
      <c r="E418" s="8"/>
      <c r="F418" s="11"/>
      <c r="G418" s="11"/>
      <c r="H418" s="8"/>
    </row>
    <row r="419" spans="1:8" ht="12.75">
      <c r="A419" s="10"/>
      <c r="B419" s="38" t="s">
        <v>585</v>
      </c>
      <c r="C419" s="8"/>
      <c r="D419" s="8"/>
      <c r="E419" s="8"/>
      <c r="F419" s="64">
        <f>'Grap Balance Sheet'!F53</f>
        <v>46034156</v>
      </c>
      <c r="G419" s="64"/>
      <c r="H419" s="64">
        <v>34726</v>
      </c>
    </row>
    <row r="420" spans="1:8" ht="13.5" thickBot="1">
      <c r="A420" s="10"/>
      <c r="B420" s="38" t="s">
        <v>586</v>
      </c>
      <c r="C420" s="8"/>
      <c r="D420" s="8"/>
      <c r="E420" s="8"/>
      <c r="F420" s="64">
        <v>-21181782</v>
      </c>
      <c r="G420" s="64"/>
      <c r="H420" s="64">
        <v>-21181782</v>
      </c>
    </row>
    <row r="421" spans="1:8" ht="13.5" thickBot="1">
      <c r="A421" s="10"/>
      <c r="B421" s="42" t="s">
        <v>587</v>
      </c>
      <c r="C421" s="10"/>
      <c r="D421" s="10"/>
      <c r="E421" s="10"/>
      <c r="F421" s="84">
        <f>F419+F420</f>
        <v>24852374</v>
      </c>
      <c r="G421" s="84"/>
      <c r="H421" s="84">
        <v>-21147056</v>
      </c>
    </row>
    <row r="422" spans="1:8" ht="13.5" thickTop="1">
      <c r="A422" s="10"/>
      <c r="B422" s="42"/>
      <c r="C422" s="10"/>
      <c r="D422" s="10"/>
      <c r="E422" s="10"/>
      <c r="F422" s="106"/>
      <c r="G422" s="106"/>
      <c r="H422" s="10"/>
    </row>
    <row r="423" spans="1:8" ht="12.75">
      <c r="A423" s="14"/>
      <c r="B423" s="81"/>
      <c r="C423" s="14"/>
      <c r="D423" s="14"/>
      <c r="E423" s="14"/>
      <c r="F423" s="14"/>
      <c r="G423" s="14"/>
      <c r="H423" s="14"/>
    </row>
    <row r="424" spans="1:8" ht="12.75">
      <c r="A424" s="10">
        <v>25</v>
      </c>
      <c r="B424" s="1302" t="s">
        <v>588</v>
      </c>
      <c r="C424" s="1302"/>
      <c r="D424" s="1302"/>
      <c r="E424" s="1302"/>
      <c r="F424" s="10"/>
      <c r="G424" s="10"/>
      <c r="H424" s="10"/>
    </row>
    <row r="425" spans="1:8" ht="12.75">
      <c r="A425" s="8"/>
      <c r="B425" s="1302"/>
      <c r="C425" s="1302"/>
      <c r="D425" s="10"/>
      <c r="E425" s="10"/>
      <c r="F425" s="10"/>
      <c r="G425" s="10"/>
      <c r="H425" s="10"/>
    </row>
    <row r="426" spans="1:8" ht="12.75">
      <c r="A426" s="8"/>
      <c r="B426" s="1310" t="s">
        <v>589</v>
      </c>
      <c r="C426" s="1310"/>
      <c r="D426" s="10"/>
      <c r="E426" s="10"/>
      <c r="F426" s="10"/>
      <c r="G426" s="10"/>
      <c r="H426" s="10"/>
    </row>
    <row r="427" spans="1:8" ht="12.75">
      <c r="A427" s="8"/>
      <c r="B427" s="1302"/>
      <c r="C427" s="1302"/>
      <c r="D427" s="10"/>
      <c r="E427" s="10"/>
      <c r="F427" s="41"/>
      <c r="G427" s="41"/>
      <c r="H427" s="41"/>
    </row>
    <row r="428" spans="1:8" ht="12.75">
      <c r="A428" s="8"/>
      <c r="B428" s="1309" t="s">
        <v>590</v>
      </c>
      <c r="C428" s="1309"/>
      <c r="D428" s="10"/>
      <c r="E428" s="10"/>
      <c r="F428" s="23">
        <v>0</v>
      </c>
      <c r="G428" s="1"/>
      <c r="H428" s="23">
        <v>0</v>
      </c>
    </row>
    <row r="429" spans="1:8" ht="12.75">
      <c r="A429" s="8"/>
      <c r="B429" s="1309" t="s">
        <v>591</v>
      </c>
      <c r="C429" s="1309"/>
      <c r="D429" s="10"/>
      <c r="E429" s="10"/>
      <c r="F429" s="23">
        <v>245455</v>
      </c>
      <c r="G429" s="1"/>
      <c r="H429" s="23">
        <v>245455</v>
      </c>
    </row>
    <row r="430" spans="1:8" ht="12.75">
      <c r="A430" s="8"/>
      <c r="B430" s="1309" t="s">
        <v>592</v>
      </c>
      <c r="C430" s="1309"/>
      <c r="D430" s="10"/>
      <c r="E430" s="10"/>
      <c r="F430" s="23">
        <v>245455</v>
      </c>
      <c r="G430" s="1"/>
      <c r="H430" s="23">
        <v>245455</v>
      </c>
    </row>
    <row r="431" spans="1:8" ht="13.5" thickBot="1">
      <c r="A431" s="8"/>
      <c r="B431" s="1309" t="s">
        <v>593</v>
      </c>
      <c r="C431" s="1309"/>
      <c r="D431" s="10"/>
      <c r="E431" s="10"/>
      <c r="F431" s="26"/>
      <c r="G431" s="1"/>
      <c r="H431" s="26"/>
    </row>
    <row r="432" spans="1:8" ht="13.5" thickBot="1">
      <c r="A432" s="8"/>
      <c r="B432" s="1311" t="s">
        <v>594</v>
      </c>
      <c r="C432" s="1311"/>
      <c r="D432" s="10"/>
      <c r="E432" s="10"/>
      <c r="F432" s="32">
        <v>0</v>
      </c>
      <c r="G432" s="1"/>
      <c r="H432" s="32">
        <v>0</v>
      </c>
    </row>
    <row r="433" spans="1:8" ht="13.5" thickTop="1">
      <c r="A433" s="14"/>
      <c r="B433" s="81"/>
      <c r="C433" s="14"/>
      <c r="D433" s="14"/>
      <c r="E433" s="14"/>
      <c r="F433" s="91"/>
      <c r="G433" s="91"/>
      <c r="H433" s="91"/>
    </row>
    <row r="434" spans="1:8" ht="12.75">
      <c r="A434" s="1305" t="s">
        <v>595</v>
      </c>
      <c r="B434" s="1305"/>
      <c r="C434" s="1305"/>
      <c r="D434" s="1305"/>
      <c r="E434" s="1305"/>
      <c r="F434" s="1305"/>
      <c r="G434" s="1305"/>
      <c r="H434" s="1305"/>
    </row>
    <row r="435" spans="1:8" ht="12.75">
      <c r="A435" s="10"/>
      <c r="B435" s="54" t="s">
        <v>596</v>
      </c>
      <c r="C435" s="10"/>
      <c r="D435" s="10"/>
      <c r="E435" s="10"/>
      <c r="F435" s="41"/>
      <c r="G435" s="41"/>
      <c r="H435" s="41"/>
    </row>
    <row r="436" spans="1:8" ht="12.75">
      <c r="A436" s="10"/>
      <c r="B436" s="42"/>
      <c r="C436" s="10"/>
      <c r="D436" s="10"/>
      <c r="E436" s="10"/>
      <c r="F436" s="41"/>
      <c r="G436" s="41"/>
      <c r="H436" s="41"/>
    </row>
    <row r="437" spans="1:8" ht="12.75">
      <c r="A437" s="10"/>
      <c r="B437" s="39" t="s">
        <v>590</v>
      </c>
      <c r="C437" s="10"/>
      <c r="D437" s="10"/>
      <c r="E437" s="10"/>
      <c r="F437" s="23">
        <v>0</v>
      </c>
      <c r="G437" s="27"/>
      <c r="H437" s="23">
        <v>0</v>
      </c>
    </row>
    <row r="438" spans="1:8" ht="12.75">
      <c r="A438" s="10"/>
      <c r="B438" s="39" t="s">
        <v>597</v>
      </c>
      <c r="C438" s="10"/>
      <c r="D438" s="10"/>
      <c r="E438" s="10"/>
      <c r="F438" s="23">
        <v>491369</v>
      </c>
      <c r="G438" s="27"/>
      <c r="H438" s="23">
        <v>491369</v>
      </c>
    </row>
    <row r="439" spans="1:8" ht="12.75">
      <c r="A439" s="10"/>
      <c r="B439" s="39" t="s">
        <v>592</v>
      </c>
      <c r="C439" s="10"/>
      <c r="D439" s="10"/>
      <c r="E439" s="10"/>
      <c r="F439" s="23">
        <v>491369</v>
      </c>
      <c r="G439" s="27"/>
      <c r="H439" s="23">
        <v>491369</v>
      </c>
    </row>
    <row r="440" spans="1:8" ht="13.5" thickBot="1">
      <c r="A440" s="10"/>
      <c r="B440" s="39" t="s">
        <v>593</v>
      </c>
      <c r="C440" s="10"/>
      <c r="D440" s="10"/>
      <c r="E440" s="10"/>
      <c r="F440" s="26"/>
      <c r="G440" s="27"/>
      <c r="H440" s="26"/>
    </row>
    <row r="441" spans="1:8" ht="13.5" thickBot="1">
      <c r="A441" s="10"/>
      <c r="B441" s="40" t="s">
        <v>594</v>
      </c>
      <c r="C441" s="10"/>
      <c r="D441" s="10"/>
      <c r="E441" s="10"/>
      <c r="F441" s="32">
        <v>0</v>
      </c>
      <c r="G441" s="41"/>
      <c r="H441" s="32">
        <v>0</v>
      </c>
    </row>
    <row r="442" spans="1:8" ht="13.5" thickTop="1">
      <c r="A442" s="10"/>
      <c r="B442" s="40"/>
      <c r="C442" s="10"/>
      <c r="D442" s="10"/>
      <c r="E442" s="10"/>
      <c r="F442" s="41"/>
      <c r="G442" s="41"/>
      <c r="H442" s="41"/>
    </row>
    <row r="444" spans="1:8" ht="12.75">
      <c r="A444" s="10"/>
      <c r="B444" s="54" t="s">
        <v>598</v>
      </c>
      <c r="C444" s="10"/>
      <c r="D444" s="10"/>
      <c r="E444" s="10"/>
      <c r="F444" s="41"/>
      <c r="G444" s="41"/>
      <c r="H444" s="41"/>
    </row>
    <row r="445" spans="1:8" ht="12.75">
      <c r="A445" s="10"/>
      <c r="B445" s="42"/>
      <c r="C445" s="10"/>
      <c r="D445" s="10"/>
      <c r="E445" s="10"/>
      <c r="F445" s="41"/>
      <c r="G445" s="41"/>
      <c r="H445" s="41"/>
    </row>
    <row r="446" spans="1:8" ht="12.75">
      <c r="A446" s="10"/>
      <c r="B446" s="1308" t="s">
        <v>599</v>
      </c>
      <c r="C446" s="1308"/>
      <c r="D446" s="1308"/>
      <c r="E446" s="10"/>
      <c r="F446" s="41"/>
      <c r="G446" s="41"/>
      <c r="H446" s="41"/>
    </row>
    <row r="447" spans="1:8" ht="12.75">
      <c r="A447" s="10"/>
      <c r="B447" s="38"/>
      <c r="C447" s="10"/>
      <c r="D447" s="10"/>
      <c r="E447" s="10"/>
      <c r="F447" s="41"/>
      <c r="G447" s="41"/>
      <c r="H447" s="41"/>
    </row>
    <row r="448" spans="1:8" ht="12.75">
      <c r="A448" s="10"/>
      <c r="B448" s="54" t="s">
        <v>600</v>
      </c>
      <c r="C448" s="10"/>
      <c r="D448" s="10"/>
      <c r="E448" s="10"/>
      <c r="F448" s="41"/>
      <c r="G448" s="41"/>
      <c r="H448" s="41"/>
    </row>
    <row r="449" spans="1:8" ht="12.75">
      <c r="A449" s="10"/>
      <c r="B449" s="42"/>
      <c r="C449" s="10"/>
      <c r="D449" s="10"/>
      <c r="E449" s="10"/>
      <c r="F449" s="41"/>
      <c r="G449" s="41"/>
      <c r="H449" s="41"/>
    </row>
    <row r="450" spans="1:8" ht="12.75">
      <c r="A450" s="10"/>
      <c r="B450" s="39" t="s">
        <v>590</v>
      </c>
      <c r="C450" s="10"/>
      <c r="D450" s="10"/>
      <c r="E450" s="10"/>
      <c r="F450" s="23">
        <v>0</v>
      </c>
      <c r="G450" s="27"/>
      <c r="H450" s="23">
        <v>0</v>
      </c>
    </row>
    <row r="451" spans="1:8" ht="12.75">
      <c r="A451" s="10"/>
      <c r="B451" s="39" t="s">
        <v>601</v>
      </c>
      <c r="C451" s="10"/>
      <c r="D451" s="10"/>
      <c r="E451" s="10"/>
      <c r="F451" s="23">
        <v>1800559</v>
      </c>
      <c r="G451" s="27"/>
      <c r="H451" s="23">
        <v>1800559</v>
      </c>
    </row>
    <row r="452" spans="1:8" ht="12.75">
      <c r="A452" s="10"/>
      <c r="B452" s="39" t="s">
        <v>592</v>
      </c>
      <c r="C452" s="10"/>
      <c r="D452" s="10"/>
      <c r="E452" s="10"/>
      <c r="F452" s="23">
        <v>1800559</v>
      </c>
      <c r="G452" s="27"/>
      <c r="H452" s="23">
        <v>1800559</v>
      </c>
    </row>
    <row r="453" spans="1:8" ht="13.5" thickBot="1">
      <c r="A453" s="10"/>
      <c r="B453" s="39" t="s">
        <v>593</v>
      </c>
      <c r="C453" s="10"/>
      <c r="D453" s="10"/>
      <c r="E453" s="10"/>
      <c r="F453" s="26"/>
      <c r="G453" s="27"/>
      <c r="H453" s="26"/>
    </row>
    <row r="454" spans="1:8" ht="13.5" thickBot="1">
      <c r="A454" s="10"/>
      <c r="B454" s="40" t="s">
        <v>594</v>
      </c>
      <c r="C454" s="10"/>
      <c r="D454" s="10"/>
      <c r="E454" s="10"/>
      <c r="F454" s="32">
        <v>0</v>
      </c>
      <c r="G454" s="41"/>
      <c r="H454" s="32">
        <v>0</v>
      </c>
    </row>
    <row r="455" spans="1:8" ht="13.5" thickTop="1">
      <c r="A455" s="10"/>
      <c r="B455" s="39"/>
      <c r="C455" s="10"/>
      <c r="D455" s="10"/>
      <c r="E455" s="10"/>
      <c r="F455" s="41"/>
      <c r="G455" s="41"/>
      <c r="H455" s="41"/>
    </row>
    <row r="456" spans="1:8" ht="12.75">
      <c r="A456" s="10"/>
      <c r="B456" s="1308"/>
      <c r="C456" s="1308"/>
      <c r="D456" s="1308"/>
      <c r="E456" s="10"/>
      <c r="F456" s="41"/>
      <c r="G456" s="41"/>
      <c r="H456" s="41"/>
    </row>
    <row r="457" spans="1:8" ht="12.75">
      <c r="A457" s="10"/>
      <c r="B457" s="39"/>
      <c r="C457" s="10"/>
      <c r="D457" s="10"/>
      <c r="E457" s="10"/>
      <c r="F457" s="41"/>
      <c r="G457" s="41"/>
      <c r="H457" s="41"/>
    </row>
    <row r="458" spans="1:8" ht="12.75">
      <c r="A458" s="10"/>
      <c r="B458" s="54" t="s">
        <v>602</v>
      </c>
      <c r="C458" s="10"/>
      <c r="D458" s="10"/>
      <c r="E458" s="10"/>
      <c r="F458" s="41"/>
      <c r="G458" s="41"/>
      <c r="H458" s="41"/>
    </row>
    <row r="459" spans="1:8" ht="12.75">
      <c r="A459" s="10"/>
      <c r="B459" s="42"/>
      <c r="C459" s="10"/>
      <c r="D459" s="10"/>
      <c r="E459" s="10"/>
      <c r="F459" s="41"/>
      <c r="G459" s="41"/>
      <c r="H459" s="41"/>
    </row>
    <row r="460" spans="1:8" ht="12.75">
      <c r="A460" s="10"/>
      <c r="B460" s="39" t="s">
        <v>590</v>
      </c>
      <c r="C460" s="10"/>
      <c r="D460" s="10"/>
      <c r="E460" s="10"/>
      <c r="F460" s="23">
        <v>0</v>
      </c>
      <c r="G460" s="27"/>
      <c r="H460" s="23">
        <v>0</v>
      </c>
    </row>
    <row r="461" spans="1:8" ht="22.5">
      <c r="A461" s="10"/>
      <c r="B461" s="39" t="s">
        <v>603</v>
      </c>
      <c r="C461" s="10"/>
      <c r="D461" s="10"/>
      <c r="E461" s="10"/>
      <c r="F461" s="23">
        <v>2702538</v>
      </c>
      <c r="G461" s="27"/>
      <c r="H461" s="23">
        <v>2702538</v>
      </c>
    </row>
    <row r="462" spans="1:8" ht="12.75">
      <c r="A462" s="10"/>
      <c r="B462" s="39" t="s">
        <v>592</v>
      </c>
      <c r="C462" s="10"/>
      <c r="D462" s="10"/>
      <c r="E462" s="10"/>
      <c r="F462" s="23">
        <v>2702538</v>
      </c>
      <c r="G462" s="27"/>
      <c r="H462" s="23">
        <v>2702538</v>
      </c>
    </row>
    <row r="463" spans="1:8" ht="13.5" thickBot="1">
      <c r="A463" s="10"/>
      <c r="B463" s="39" t="s">
        <v>593</v>
      </c>
      <c r="C463" s="10"/>
      <c r="D463" s="10"/>
      <c r="E463" s="10"/>
      <c r="F463" s="26"/>
      <c r="G463" s="27"/>
      <c r="H463" s="26"/>
    </row>
    <row r="464" spans="1:8" ht="13.5" thickBot="1">
      <c r="A464" s="10"/>
      <c r="B464" s="40" t="s">
        <v>594</v>
      </c>
      <c r="C464" s="10"/>
      <c r="D464" s="10"/>
      <c r="E464" s="10"/>
      <c r="F464" s="32">
        <v>0</v>
      </c>
      <c r="G464" s="41"/>
      <c r="H464" s="32">
        <v>0</v>
      </c>
    </row>
    <row r="465" spans="1:8" ht="13.5" thickTop="1">
      <c r="A465" s="10"/>
      <c r="B465" s="39"/>
      <c r="C465" s="10"/>
      <c r="D465" s="10"/>
      <c r="E465" s="10"/>
      <c r="F465" s="10"/>
      <c r="G465" s="10"/>
      <c r="H465" s="10"/>
    </row>
    <row r="466" spans="1:8" ht="12.75">
      <c r="A466" s="10"/>
      <c r="B466" s="1308"/>
      <c r="C466" s="1308"/>
      <c r="D466" s="1308"/>
      <c r="E466" s="10"/>
      <c r="F466" s="10"/>
      <c r="G466" s="10"/>
      <c r="H466" s="10"/>
    </row>
    <row r="467" spans="1:8" ht="12.75">
      <c r="A467" s="10"/>
      <c r="B467" s="39"/>
      <c r="C467" s="10"/>
      <c r="D467" s="10"/>
      <c r="E467" s="10"/>
      <c r="F467" s="10"/>
      <c r="G467" s="10"/>
      <c r="H467" s="10"/>
    </row>
    <row r="468" spans="1:8" ht="12.75">
      <c r="A468" s="10"/>
      <c r="B468" s="54" t="s">
        <v>604</v>
      </c>
      <c r="C468" s="10"/>
      <c r="D468" s="10"/>
      <c r="E468" s="10"/>
      <c r="F468" s="10"/>
      <c r="G468" s="10"/>
      <c r="H468" s="10"/>
    </row>
    <row r="469" spans="1:8" ht="12.75">
      <c r="A469" s="10"/>
      <c r="B469" s="42"/>
      <c r="C469" s="10"/>
      <c r="D469" s="10"/>
      <c r="E469" s="10"/>
      <c r="F469" s="10"/>
      <c r="G469" s="10"/>
      <c r="H469" s="10"/>
    </row>
    <row r="470" spans="1:8" ht="22.5">
      <c r="A470" s="10"/>
      <c r="B470" s="38" t="s">
        <v>605</v>
      </c>
      <c r="C470" s="10"/>
      <c r="D470" s="10"/>
      <c r="E470" s="10"/>
      <c r="F470" s="10"/>
      <c r="G470" s="10"/>
      <c r="H470" s="10"/>
    </row>
    <row r="471" spans="1:8" ht="12.75">
      <c r="A471" s="10"/>
      <c r="B471" s="38" t="s">
        <v>606</v>
      </c>
      <c r="C471" s="10"/>
      <c r="D471" s="10"/>
      <c r="E471" s="10"/>
      <c r="F471" s="10"/>
      <c r="G471" s="10"/>
      <c r="H471" s="10"/>
    </row>
    <row r="472" spans="1:8" ht="12.75">
      <c r="A472" s="10"/>
      <c r="B472" s="16"/>
      <c r="C472" s="16"/>
      <c r="D472" s="16"/>
      <c r="E472" s="70"/>
      <c r="G472" s="10"/>
      <c r="H472" s="10"/>
    </row>
    <row r="473" spans="1:8" ht="12.75">
      <c r="A473" s="10"/>
      <c r="B473" s="16"/>
      <c r="C473" s="16"/>
      <c r="D473" s="109" t="s">
        <v>297</v>
      </c>
      <c r="E473" s="109"/>
      <c r="F473" s="109" t="s">
        <v>607</v>
      </c>
      <c r="G473" s="110"/>
      <c r="H473" s="111" t="s">
        <v>607</v>
      </c>
    </row>
    <row r="474" spans="1:8" ht="12.75">
      <c r="A474" s="10"/>
      <c r="B474" s="16"/>
      <c r="C474" s="16"/>
      <c r="D474" s="109"/>
      <c r="E474" s="109"/>
      <c r="F474" s="109" t="s">
        <v>608</v>
      </c>
      <c r="G474" s="10"/>
      <c r="H474" s="111" t="s">
        <v>609</v>
      </c>
    </row>
    <row r="475" spans="1:8" ht="12.75">
      <c r="A475" s="10"/>
      <c r="B475" s="16"/>
      <c r="C475" s="16"/>
      <c r="D475" s="109"/>
      <c r="E475" s="109"/>
      <c r="F475" s="109" t="s">
        <v>610</v>
      </c>
      <c r="G475" s="10"/>
      <c r="H475" s="111" t="s">
        <v>611</v>
      </c>
    </row>
    <row r="476" spans="1:8" ht="12.75">
      <c r="A476" s="10"/>
      <c r="B476" s="16"/>
      <c r="C476" s="16"/>
      <c r="D476" s="7" t="s">
        <v>305</v>
      </c>
      <c r="E476" s="7"/>
      <c r="F476" s="7" t="s">
        <v>305</v>
      </c>
      <c r="G476" s="7"/>
      <c r="H476" s="7" t="s">
        <v>305</v>
      </c>
    </row>
    <row r="477" spans="1:8" ht="12.75">
      <c r="A477" s="10"/>
      <c r="B477" s="16" t="s">
        <v>612</v>
      </c>
      <c r="C477" s="16"/>
      <c r="D477" s="11"/>
      <c r="E477" s="11"/>
      <c r="F477" s="11"/>
      <c r="G477" s="8"/>
      <c r="H477" s="25"/>
    </row>
    <row r="478" spans="1:8" ht="12.75">
      <c r="A478" s="10"/>
      <c r="B478" s="17" t="s">
        <v>613</v>
      </c>
      <c r="C478" s="17"/>
      <c r="D478" s="64">
        <v>1101</v>
      </c>
      <c r="E478" s="64"/>
      <c r="F478" s="64">
        <v>1101</v>
      </c>
      <c r="G478" s="27"/>
      <c r="H478" s="23"/>
    </row>
    <row r="479" spans="1:8" ht="12.75">
      <c r="A479" s="10"/>
      <c r="B479" s="17" t="s">
        <v>614</v>
      </c>
      <c r="C479" s="17"/>
      <c r="D479" s="64">
        <v>1397</v>
      </c>
      <c r="E479" s="64"/>
      <c r="F479" s="64">
        <v>1397</v>
      </c>
      <c r="G479" s="27"/>
      <c r="H479" s="23"/>
    </row>
    <row r="480" spans="1:8" ht="12.75">
      <c r="A480" s="10"/>
      <c r="B480" s="17" t="s">
        <v>615</v>
      </c>
      <c r="C480" s="17"/>
      <c r="D480" s="64">
        <v>2515</v>
      </c>
      <c r="E480" s="64"/>
      <c r="F480" s="64">
        <v>2515</v>
      </c>
      <c r="G480" s="27"/>
      <c r="H480" s="23"/>
    </row>
    <row r="481" spans="1:8" ht="12.75">
      <c r="A481" s="10"/>
      <c r="B481" s="17" t="s">
        <v>616</v>
      </c>
      <c r="C481" s="17"/>
      <c r="D481" s="64">
        <v>1095</v>
      </c>
      <c r="E481" s="64"/>
      <c r="F481" s="64">
        <v>1095</v>
      </c>
      <c r="G481" s="27"/>
      <c r="H481" s="23"/>
    </row>
    <row r="482" spans="1:8" ht="12.75">
      <c r="A482" s="10"/>
      <c r="B482" s="17" t="s">
        <v>617</v>
      </c>
      <c r="C482" s="17"/>
      <c r="D482" s="64">
        <v>8834</v>
      </c>
      <c r="E482" s="64"/>
      <c r="F482" s="64"/>
      <c r="G482" s="27"/>
      <c r="H482" s="23">
        <v>8834</v>
      </c>
    </row>
    <row r="483" spans="1:8" ht="12.75">
      <c r="A483" s="10"/>
      <c r="B483" s="17" t="s">
        <v>618</v>
      </c>
      <c r="C483" s="17"/>
      <c r="D483" s="64">
        <v>20371</v>
      </c>
      <c r="E483" s="64"/>
      <c r="F483" s="64"/>
      <c r="G483" s="27"/>
      <c r="H483" s="23">
        <v>20371</v>
      </c>
    </row>
    <row r="484" spans="1:8" ht="13.5" thickBot="1">
      <c r="A484" s="10"/>
      <c r="B484" s="17"/>
      <c r="C484" s="17"/>
      <c r="D484" s="83"/>
      <c r="E484" s="83"/>
      <c r="F484" s="83"/>
      <c r="G484" s="27"/>
      <c r="H484" s="26"/>
    </row>
    <row r="485" spans="1:8" ht="13.5" thickBot="1">
      <c r="A485" s="10"/>
      <c r="B485" s="16" t="s">
        <v>619</v>
      </c>
      <c r="C485" s="16"/>
      <c r="D485" s="84">
        <v>35313</v>
      </c>
      <c r="E485" s="84"/>
      <c r="F485" s="84">
        <v>6108</v>
      </c>
      <c r="G485" s="41"/>
      <c r="H485" s="32">
        <v>29205</v>
      </c>
    </row>
    <row r="486" spans="1:8" ht="13.5" thickTop="1">
      <c r="A486" s="10"/>
      <c r="B486" s="16"/>
      <c r="C486" s="16"/>
      <c r="D486" s="52"/>
      <c r="E486" s="52"/>
      <c r="F486" s="52"/>
      <c r="G486" s="41"/>
      <c r="H486" s="41"/>
    </row>
    <row r="487" spans="1:8" ht="12.75">
      <c r="A487" s="10"/>
      <c r="B487" s="16" t="s">
        <v>620</v>
      </c>
      <c r="C487" s="16"/>
      <c r="D487" s="64"/>
      <c r="E487" s="64"/>
      <c r="F487" s="64"/>
      <c r="G487" s="27"/>
      <c r="H487" s="23"/>
    </row>
    <row r="488" spans="1:8" ht="12.75">
      <c r="A488" s="10"/>
      <c r="B488" s="17" t="s">
        <v>621</v>
      </c>
      <c r="C488" s="17"/>
      <c r="D488" s="64">
        <v>1026</v>
      </c>
      <c r="E488" s="64"/>
      <c r="F488" s="64"/>
      <c r="G488" s="27"/>
      <c r="H488" s="23">
        <v>1026</v>
      </c>
    </row>
    <row r="489" spans="1:8" ht="12.75">
      <c r="A489" s="10"/>
      <c r="B489" s="17" t="s">
        <v>622</v>
      </c>
      <c r="C489" s="17"/>
      <c r="D489" s="64">
        <v>2831</v>
      </c>
      <c r="E489" s="64"/>
      <c r="F489" s="64"/>
      <c r="G489" s="27"/>
      <c r="H489" s="23">
        <v>2831</v>
      </c>
    </row>
    <row r="490" spans="1:8" ht="12.75">
      <c r="A490" s="10"/>
      <c r="B490" s="17" t="s">
        <v>623</v>
      </c>
      <c r="C490" s="17"/>
      <c r="D490" s="64">
        <v>1344</v>
      </c>
      <c r="E490" s="64"/>
      <c r="F490" s="64"/>
      <c r="G490" s="27"/>
      <c r="H490" s="23">
        <v>1344</v>
      </c>
    </row>
    <row r="491" spans="1:8" ht="12.75">
      <c r="A491" s="10"/>
      <c r="B491" s="17" t="s">
        <v>615</v>
      </c>
      <c r="C491" s="17"/>
      <c r="D491" s="64">
        <v>2739</v>
      </c>
      <c r="E491" s="64"/>
      <c r="F491" s="64"/>
      <c r="G491" s="27"/>
      <c r="H491" s="23">
        <v>2739</v>
      </c>
    </row>
    <row r="492" spans="1:8" ht="12.75">
      <c r="A492" s="10"/>
      <c r="B492" s="17" t="s">
        <v>624</v>
      </c>
      <c r="C492" s="17"/>
      <c r="D492" s="64">
        <v>909</v>
      </c>
      <c r="E492" s="64"/>
      <c r="F492" s="64">
        <v>909</v>
      </c>
      <c r="G492" s="27"/>
      <c r="H492" s="23"/>
    </row>
    <row r="493" spans="1:8" ht="12.75">
      <c r="A493" s="10"/>
      <c r="B493" s="17" t="s">
        <v>618</v>
      </c>
      <c r="C493" s="17"/>
      <c r="D493" s="64">
        <v>7021</v>
      </c>
      <c r="E493" s="64"/>
      <c r="F493" s="64"/>
      <c r="G493" s="27"/>
      <c r="H493" s="23">
        <v>7021</v>
      </c>
    </row>
    <row r="494" spans="1:8" ht="12.75">
      <c r="A494" s="10"/>
      <c r="B494" s="17" t="s">
        <v>625</v>
      </c>
      <c r="C494" s="17"/>
      <c r="D494" s="64">
        <v>205</v>
      </c>
      <c r="E494" s="64"/>
      <c r="F494" s="64">
        <v>205</v>
      </c>
      <c r="G494" s="27"/>
      <c r="H494" s="23"/>
    </row>
    <row r="495" spans="1:8" ht="12.75">
      <c r="A495" s="10"/>
      <c r="B495" s="17" t="s">
        <v>626</v>
      </c>
      <c r="C495" s="17"/>
      <c r="D495" s="64">
        <v>934</v>
      </c>
      <c r="E495" s="64"/>
      <c r="F495" s="64">
        <v>934</v>
      </c>
      <c r="G495" s="27"/>
      <c r="H495" s="23"/>
    </row>
    <row r="496" spans="1:8" ht="12.75">
      <c r="A496" s="10"/>
      <c r="B496" s="17" t="s">
        <v>627</v>
      </c>
      <c r="C496" s="17"/>
      <c r="D496" s="64">
        <v>2897</v>
      </c>
      <c r="E496" s="64"/>
      <c r="F496" s="64"/>
      <c r="G496" s="27"/>
      <c r="H496" s="23">
        <v>2897</v>
      </c>
    </row>
    <row r="497" spans="1:8" ht="12.75">
      <c r="A497" s="10"/>
      <c r="B497" s="17" t="s">
        <v>628</v>
      </c>
      <c r="C497" s="17"/>
      <c r="D497" s="64">
        <v>5786</v>
      </c>
      <c r="E497" s="64"/>
      <c r="F497" s="64"/>
      <c r="G497" s="27"/>
      <c r="H497" s="23">
        <v>5786</v>
      </c>
    </row>
    <row r="498" spans="1:8" ht="12.75">
      <c r="A498" s="10"/>
      <c r="B498" s="17" t="s">
        <v>629</v>
      </c>
      <c r="C498" s="17"/>
      <c r="D498" s="64">
        <v>593</v>
      </c>
      <c r="E498" s="64"/>
      <c r="F498" s="64">
        <v>593</v>
      </c>
      <c r="G498" s="27"/>
      <c r="H498" s="23"/>
    </row>
    <row r="499" spans="1:8" ht="12.75">
      <c r="A499" s="10"/>
      <c r="B499" s="17" t="s">
        <v>630</v>
      </c>
      <c r="C499" s="17"/>
      <c r="D499" s="64">
        <v>3522</v>
      </c>
      <c r="E499" s="64"/>
      <c r="F499" s="64"/>
      <c r="G499" s="27"/>
      <c r="H499" s="23">
        <v>3522</v>
      </c>
    </row>
    <row r="500" spans="1:8" ht="12.75">
      <c r="A500" s="10"/>
      <c r="B500" s="17" t="s">
        <v>631</v>
      </c>
      <c r="C500" s="17"/>
      <c r="D500" s="64">
        <v>1473</v>
      </c>
      <c r="E500" s="64"/>
      <c r="F500" s="64"/>
      <c r="G500" s="27"/>
      <c r="H500" s="23">
        <v>1473</v>
      </c>
    </row>
    <row r="501" spans="1:8" ht="12.75">
      <c r="A501" s="10"/>
      <c r="B501" s="17" t="s">
        <v>632</v>
      </c>
      <c r="C501" s="17"/>
      <c r="D501" s="64">
        <v>2371</v>
      </c>
      <c r="E501" s="64"/>
      <c r="F501" s="64"/>
      <c r="G501" s="27"/>
      <c r="H501" s="23">
        <v>2371</v>
      </c>
    </row>
    <row r="502" spans="1:8" ht="12.75">
      <c r="A502" s="10"/>
      <c r="B502" s="17" t="s">
        <v>633</v>
      </c>
      <c r="C502" s="17"/>
      <c r="D502" s="64">
        <v>374</v>
      </c>
      <c r="E502" s="64"/>
      <c r="F502" s="64"/>
      <c r="G502" s="27"/>
      <c r="H502" s="23">
        <v>374</v>
      </c>
    </row>
    <row r="503" spans="1:8" ht="12.75">
      <c r="A503" s="10"/>
      <c r="B503" s="17" t="s">
        <v>634</v>
      </c>
      <c r="C503" s="17"/>
      <c r="D503" s="64">
        <v>2584</v>
      </c>
      <c r="E503" s="64"/>
      <c r="F503" s="64"/>
      <c r="G503" s="27"/>
      <c r="H503" s="23">
        <v>2584</v>
      </c>
    </row>
    <row r="504" spans="1:8" ht="12.75">
      <c r="A504" s="10"/>
      <c r="B504" s="17" t="s">
        <v>635</v>
      </c>
      <c r="C504" s="17"/>
      <c r="D504" s="64">
        <v>3494</v>
      </c>
      <c r="E504" s="64"/>
      <c r="F504" s="64"/>
      <c r="G504" s="27"/>
      <c r="H504" s="23">
        <v>3494</v>
      </c>
    </row>
    <row r="505" spans="1:8" ht="13.5" thickBot="1">
      <c r="A505" s="10"/>
      <c r="B505" s="17" t="s">
        <v>636</v>
      </c>
      <c r="C505" s="17"/>
      <c r="D505" s="83">
        <v>477</v>
      </c>
      <c r="E505" s="88"/>
      <c r="F505" s="83"/>
      <c r="G505" s="27"/>
      <c r="H505" s="26">
        <v>477</v>
      </c>
    </row>
    <row r="506" spans="1:8" ht="13.5" thickBot="1">
      <c r="A506" s="10"/>
      <c r="B506" s="16" t="s">
        <v>619</v>
      </c>
      <c r="C506" s="16"/>
      <c r="D506" s="112">
        <v>40580</v>
      </c>
      <c r="E506" s="112"/>
      <c r="F506" s="112">
        <v>2641</v>
      </c>
      <c r="G506" s="41"/>
      <c r="H506" s="32">
        <v>37939</v>
      </c>
    </row>
    <row r="507" spans="1:8" ht="13.5" thickTop="1">
      <c r="A507" s="1305" t="s">
        <v>637</v>
      </c>
      <c r="B507" s="1305"/>
      <c r="C507" s="1305"/>
      <c r="D507" s="1305"/>
      <c r="E507" s="1305"/>
      <c r="F507" s="1305"/>
      <c r="G507" s="1305"/>
      <c r="H507" s="1305"/>
    </row>
    <row r="508" spans="1:8" ht="12.75">
      <c r="A508" s="10"/>
      <c r="B508" s="17"/>
      <c r="C508" s="17"/>
      <c r="D508" s="11"/>
      <c r="E508" s="11"/>
      <c r="F508" s="11"/>
      <c r="G508" s="8"/>
      <c r="H508" s="8"/>
    </row>
    <row r="509" spans="1:8" ht="12.75">
      <c r="A509" s="10">
        <v>26</v>
      </c>
      <c r="B509" s="1302" t="s">
        <v>638</v>
      </c>
      <c r="C509" s="1302"/>
      <c r="D509" s="1302"/>
      <c r="E509" s="70"/>
      <c r="F509" s="70"/>
      <c r="G509" s="10"/>
      <c r="H509" s="10"/>
    </row>
    <row r="510" spans="1:8" ht="12.75">
      <c r="A510" s="8"/>
      <c r="B510" s="1301"/>
      <c r="C510" s="1301"/>
      <c r="D510" s="1301"/>
      <c r="E510" s="11"/>
      <c r="F510" s="11"/>
      <c r="G510" s="8"/>
      <c r="H510" s="8"/>
    </row>
    <row r="511" spans="1:8" ht="12.75">
      <c r="A511" s="8"/>
      <c r="B511" s="1301" t="s">
        <v>639</v>
      </c>
      <c r="C511" s="1301"/>
      <c r="D511" s="1301"/>
      <c r="E511" s="11"/>
      <c r="F511" s="11"/>
      <c r="G511" s="8"/>
      <c r="H511" s="8"/>
    </row>
    <row r="512" spans="1:8" ht="13.5" thickBot="1">
      <c r="A512" s="8"/>
      <c r="B512" s="1301" t="s">
        <v>640</v>
      </c>
      <c r="C512" s="1301"/>
      <c r="D512" s="1301"/>
      <c r="E512" s="11"/>
      <c r="F512" s="88">
        <v>66455298</v>
      </c>
      <c r="G512" s="8"/>
      <c r="H512" s="88">
        <v>84942711</v>
      </c>
    </row>
    <row r="513" spans="1:8" ht="12.75">
      <c r="A513" s="8"/>
      <c r="B513" s="1307" t="s">
        <v>228</v>
      </c>
      <c r="C513" s="1307"/>
      <c r="D513" s="1307"/>
      <c r="E513" s="11"/>
      <c r="F513" s="113">
        <v>56356480</v>
      </c>
      <c r="G513" s="114"/>
      <c r="H513" s="115">
        <v>44447114</v>
      </c>
    </row>
    <row r="514" spans="1:8" ht="12.75">
      <c r="A514" s="8"/>
      <c r="B514" s="1307" t="s">
        <v>641</v>
      </c>
      <c r="C514" s="1307"/>
      <c r="D514" s="1307"/>
      <c r="E514" s="11"/>
      <c r="F514" s="116">
        <v>3355033</v>
      </c>
      <c r="G514" s="58"/>
      <c r="H514" s="47">
        <v>13156514</v>
      </c>
    </row>
    <row r="515" spans="1:8" ht="12.75">
      <c r="A515" s="8"/>
      <c r="B515" s="1307" t="s">
        <v>642</v>
      </c>
      <c r="C515" s="1307"/>
      <c r="D515" s="1307"/>
      <c r="E515" s="11"/>
      <c r="F515" s="116">
        <v>0</v>
      </c>
      <c r="G515" s="58"/>
      <c r="H515" s="47"/>
    </row>
    <row r="516" spans="1:8" ht="13.5" thickBot="1">
      <c r="A516" s="8"/>
      <c r="B516" s="1307" t="s">
        <v>252</v>
      </c>
      <c r="C516" s="1307"/>
      <c r="D516" s="1307"/>
      <c r="E516" s="11"/>
      <c r="F516" s="117">
        <v>6743785</v>
      </c>
      <c r="G516" s="43"/>
      <c r="H516" s="49">
        <v>27339083</v>
      </c>
    </row>
    <row r="517" spans="1:8" ht="12.75">
      <c r="A517" s="8"/>
      <c r="B517" s="1301"/>
      <c r="C517" s="1301"/>
      <c r="D517" s="1301"/>
      <c r="E517" s="11"/>
      <c r="F517" s="11"/>
      <c r="G517" s="8"/>
      <c r="H517" s="8"/>
    </row>
    <row r="518" spans="1:8" ht="13.5" thickBot="1">
      <c r="A518" s="8"/>
      <c r="B518" s="1301" t="s">
        <v>643</v>
      </c>
      <c r="C518" s="1301"/>
      <c r="D518" s="1301"/>
      <c r="E518" s="11"/>
      <c r="F518" s="66"/>
      <c r="G518" s="8"/>
      <c r="H518" s="118"/>
    </row>
    <row r="519" spans="1:8" ht="12.75">
      <c r="A519" s="8"/>
      <c r="B519" s="1307" t="s">
        <v>228</v>
      </c>
      <c r="C519" s="1307"/>
      <c r="D519" s="1307"/>
      <c r="E519" s="11"/>
      <c r="F519" s="119"/>
      <c r="G519" s="120"/>
      <c r="H519" s="121"/>
    </row>
    <row r="520" spans="1:8" ht="12.75">
      <c r="A520" s="8"/>
      <c r="B520" s="1307" t="s">
        <v>641</v>
      </c>
      <c r="C520" s="1307"/>
      <c r="D520" s="1307"/>
      <c r="E520" s="11"/>
      <c r="F520" s="122"/>
      <c r="G520" s="105"/>
      <c r="H520" s="123"/>
    </row>
    <row r="521" spans="1:8" ht="12.75">
      <c r="A521" s="8"/>
      <c r="B521" s="1307" t="s">
        <v>642</v>
      </c>
      <c r="C521" s="1307"/>
      <c r="D521" s="1307"/>
      <c r="E521" s="11"/>
      <c r="F521" s="122"/>
      <c r="G521" s="105"/>
      <c r="H521" s="123"/>
    </row>
    <row r="522" spans="1:8" ht="13.5" thickBot="1">
      <c r="A522" s="8"/>
      <c r="B522" s="1307" t="s">
        <v>252</v>
      </c>
      <c r="C522" s="1307"/>
      <c r="D522" s="1307"/>
      <c r="E522" s="11"/>
      <c r="F522" s="124"/>
      <c r="G522" s="9"/>
      <c r="H522" s="125"/>
    </row>
    <row r="523" spans="1:8" ht="13.5" thickBot="1">
      <c r="A523" s="8"/>
      <c r="B523" s="1301"/>
      <c r="C523" s="1301"/>
      <c r="D523" s="1301"/>
      <c r="E523" s="11"/>
      <c r="F523" s="95"/>
      <c r="G523" s="8"/>
      <c r="H523" s="9"/>
    </row>
    <row r="524" spans="1:8" ht="13.5" thickBot="1">
      <c r="A524" s="8"/>
      <c r="B524" s="1302" t="s">
        <v>297</v>
      </c>
      <c r="C524" s="1302"/>
      <c r="D524" s="1302"/>
      <c r="E524" s="11"/>
      <c r="F524" s="84">
        <v>66455298</v>
      </c>
      <c r="G524" s="8"/>
      <c r="H524" s="32">
        <v>84942711</v>
      </c>
    </row>
    <row r="525" spans="1:8" ht="13.5" thickTop="1">
      <c r="A525" s="8"/>
      <c r="B525" s="1301"/>
      <c r="C525" s="1301"/>
      <c r="D525" s="1301"/>
      <c r="E525" s="11"/>
      <c r="F525" s="11"/>
      <c r="G525" s="8"/>
      <c r="H525" s="8"/>
    </row>
    <row r="526" spans="1:8" ht="12.75">
      <c r="A526" s="8"/>
      <c r="B526" s="1301"/>
      <c r="C526" s="1301"/>
      <c r="D526" s="1301"/>
      <c r="E526" s="11"/>
      <c r="F526" s="11"/>
      <c r="G526" s="8"/>
      <c r="H526" s="8"/>
    </row>
    <row r="527" spans="1:8" ht="12.75">
      <c r="A527" s="8"/>
      <c r="B527" s="1301" t="s">
        <v>644</v>
      </c>
      <c r="C527" s="1301"/>
      <c r="D527" s="1301"/>
      <c r="E527" s="11"/>
      <c r="F527" s="11"/>
      <c r="G527" s="8"/>
      <c r="H527" s="8"/>
    </row>
    <row r="528" spans="1:8" ht="12.75">
      <c r="A528" s="8"/>
      <c r="B528" s="1301"/>
      <c r="C528" s="1301"/>
      <c r="D528" s="1301"/>
      <c r="E528" s="11"/>
      <c r="F528" s="11"/>
      <c r="G528" s="8"/>
      <c r="H528" s="8"/>
    </row>
    <row r="529" spans="1:8" ht="12.75">
      <c r="A529" s="8"/>
      <c r="B529" s="1301" t="s">
        <v>645</v>
      </c>
      <c r="C529" s="1301"/>
      <c r="D529" s="1301"/>
      <c r="E529" s="11"/>
      <c r="F529" s="64">
        <v>20012549</v>
      </c>
      <c r="G529" s="27"/>
      <c r="H529" s="23">
        <v>38098569</v>
      </c>
    </row>
    <row r="530" spans="1:8" ht="12.75">
      <c r="A530" s="8"/>
      <c r="B530" s="1301" t="s">
        <v>646</v>
      </c>
      <c r="C530" s="1301"/>
      <c r="D530" s="1301"/>
      <c r="E530" s="11"/>
      <c r="F530" s="64">
        <v>45663981</v>
      </c>
      <c r="G530" s="27"/>
      <c r="H530" s="23">
        <v>40903727</v>
      </c>
    </row>
    <row r="531" spans="1:8" ht="12.75">
      <c r="A531" s="8"/>
      <c r="B531" s="1301" t="s">
        <v>647</v>
      </c>
      <c r="C531" s="1301"/>
      <c r="D531" s="1301"/>
      <c r="E531" s="11"/>
      <c r="F531" s="64">
        <v>678361</v>
      </c>
      <c r="G531" s="27"/>
      <c r="H531" s="23">
        <v>5218291</v>
      </c>
    </row>
    <row r="532" spans="1:8" ht="13.5" thickBot="1">
      <c r="A532" s="8"/>
      <c r="B532" s="1301" t="s">
        <v>648</v>
      </c>
      <c r="C532" s="1301"/>
      <c r="D532" s="1301"/>
      <c r="E532" s="11"/>
      <c r="F532" s="83">
        <v>100407</v>
      </c>
      <c r="G532" s="27"/>
      <c r="H532" s="26">
        <v>722124</v>
      </c>
    </row>
    <row r="533" spans="1:8" ht="13.5" thickBot="1">
      <c r="A533" s="8"/>
      <c r="B533" s="1301"/>
      <c r="C533" s="1301"/>
      <c r="D533" s="1301"/>
      <c r="E533" s="11"/>
      <c r="F533" s="84">
        <v>66455298</v>
      </c>
      <c r="G533" s="27"/>
      <c r="H533" s="32">
        <v>84942711</v>
      </c>
    </row>
    <row r="534" spans="1:8" ht="13.5" thickTop="1">
      <c r="A534" s="8"/>
      <c r="B534" s="1301"/>
      <c r="C534" s="1301"/>
      <c r="D534" s="1301"/>
      <c r="E534" s="11"/>
      <c r="F534" s="64"/>
      <c r="G534" s="27"/>
      <c r="H534" s="27"/>
    </row>
    <row r="535" spans="1:8" ht="12.75">
      <c r="A535" s="10">
        <v>27</v>
      </c>
      <c r="B535" s="16" t="s">
        <v>649</v>
      </c>
      <c r="C535" s="17"/>
      <c r="D535" s="17"/>
      <c r="E535" s="11"/>
      <c r="F535" s="64"/>
      <c r="G535" s="27"/>
      <c r="H535" s="27"/>
    </row>
    <row r="536" spans="1:8" ht="12.75">
      <c r="A536" s="8"/>
      <c r="B536" s="17"/>
      <c r="C536" s="17"/>
      <c r="D536" s="17"/>
      <c r="E536" s="11"/>
      <c r="F536" s="64"/>
      <c r="G536" s="27"/>
      <c r="H536" s="27"/>
    </row>
    <row r="537" spans="1:8" ht="12.75">
      <c r="A537" s="8"/>
      <c r="B537" s="17" t="s">
        <v>650</v>
      </c>
      <c r="C537" s="17"/>
      <c r="D537" s="17"/>
      <c r="E537" s="11"/>
      <c r="F537" s="64"/>
      <c r="G537" s="27"/>
      <c r="H537" s="27"/>
    </row>
    <row r="538" spans="1:8" ht="12.75">
      <c r="A538" s="8"/>
      <c r="B538" s="17" t="s">
        <v>651</v>
      </c>
      <c r="C538" s="17"/>
      <c r="D538" s="17"/>
      <c r="E538" s="11"/>
      <c r="F538" s="64">
        <v>313985</v>
      </c>
      <c r="G538" s="27"/>
      <c r="H538" s="64">
        <v>313985</v>
      </c>
    </row>
    <row r="539" spans="1:8" ht="12.75">
      <c r="A539" s="8"/>
      <c r="B539" s="17" t="s">
        <v>652</v>
      </c>
      <c r="C539" s="17"/>
      <c r="D539" s="17"/>
      <c r="E539" s="11"/>
      <c r="F539" s="64">
        <v>19272</v>
      </c>
      <c r="G539" s="27"/>
      <c r="H539" s="64">
        <v>19272</v>
      </c>
    </row>
    <row r="540" spans="1:8" ht="12.75">
      <c r="A540" s="8"/>
      <c r="B540" s="17" t="s">
        <v>653</v>
      </c>
      <c r="C540" s="17"/>
      <c r="D540" s="17"/>
      <c r="E540" s="11"/>
      <c r="F540" s="64">
        <v>2676617</v>
      </c>
      <c r="G540" s="27"/>
      <c r="H540" s="64">
        <v>2676617</v>
      </c>
    </row>
    <row r="541" spans="1:8" ht="12.75">
      <c r="A541" s="8"/>
      <c r="B541" s="17" t="s">
        <v>654</v>
      </c>
      <c r="C541" s="17"/>
      <c r="D541" s="17"/>
      <c r="E541" s="11"/>
      <c r="F541" s="64">
        <v>-352130</v>
      </c>
      <c r="G541" s="27"/>
      <c r="H541" s="64">
        <v>-352130</v>
      </c>
    </row>
    <row r="542" spans="1:8" ht="13.5" thickBot="1">
      <c r="A542" s="8"/>
      <c r="B542" s="17" t="s">
        <v>655</v>
      </c>
      <c r="C542" s="17"/>
      <c r="D542" s="17"/>
      <c r="E542" s="11"/>
      <c r="F542" s="83">
        <v>-655521</v>
      </c>
      <c r="G542" s="27"/>
      <c r="H542" s="83">
        <v>-655521</v>
      </c>
    </row>
    <row r="543" spans="1:8" ht="13.5" thickBot="1">
      <c r="A543" s="8"/>
      <c r="B543" s="17"/>
      <c r="C543" s="17"/>
      <c r="D543" s="17"/>
      <c r="E543" s="11"/>
      <c r="F543" s="84">
        <v>2002223</v>
      </c>
      <c r="G543" s="27"/>
      <c r="H543" s="84">
        <v>2002223</v>
      </c>
    </row>
    <row r="544" spans="1:8" ht="13.5" thickTop="1">
      <c r="A544" s="8"/>
      <c r="B544" s="17"/>
      <c r="C544" s="17"/>
      <c r="D544" s="17"/>
      <c r="E544" s="11"/>
      <c r="F544" s="64"/>
      <c r="G544" s="27"/>
      <c r="H544" s="27"/>
    </row>
    <row r="545" spans="1:8" ht="12.75">
      <c r="A545" s="8"/>
      <c r="B545" s="17"/>
      <c r="C545" s="17"/>
      <c r="D545" s="17"/>
      <c r="E545" s="11"/>
      <c r="F545" s="64"/>
      <c r="G545" s="27"/>
      <c r="H545" s="27"/>
    </row>
    <row r="546" spans="1:8" ht="12.75">
      <c r="A546" s="10">
        <v>28</v>
      </c>
      <c r="B546" s="1302" t="s">
        <v>656</v>
      </c>
      <c r="C546" s="1302"/>
      <c r="D546" s="1302"/>
      <c r="E546" s="70"/>
      <c r="F546" s="70"/>
      <c r="G546" s="10"/>
      <c r="H546" s="10"/>
    </row>
    <row r="547" spans="1:8" ht="12.75">
      <c r="A547" s="8"/>
      <c r="B547" s="1301"/>
      <c r="C547" s="1301"/>
      <c r="D547" s="1301"/>
      <c r="E547" s="11"/>
      <c r="F547" s="11"/>
      <c r="G547" s="8"/>
      <c r="H547" s="8"/>
    </row>
    <row r="548" spans="1:8" ht="12.75">
      <c r="A548" s="1306"/>
      <c r="B548" s="1308" t="s">
        <v>657</v>
      </c>
      <c r="C548" s="1308"/>
      <c r="D548" s="1308"/>
      <c r="E548" s="17"/>
      <c r="F548" s="17"/>
      <c r="G548" s="1306"/>
      <c r="H548" s="11"/>
    </row>
    <row r="549" spans="1:8" ht="12.75">
      <c r="A549" s="1306"/>
      <c r="B549" s="17"/>
      <c r="C549" s="17"/>
      <c r="D549" s="17"/>
      <c r="E549" s="17"/>
      <c r="F549" s="17"/>
      <c r="G549" s="1306"/>
      <c r="H549" s="11"/>
    </row>
    <row r="550" spans="1:8" ht="12.75">
      <c r="A550" s="1306"/>
      <c r="B550" s="1308" t="s">
        <v>658</v>
      </c>
      <c r="C550" s="1308"/>
      <c r="D550" s="1308"/>
      <c r="E550" s="17"/>
      <c r="F550" s="17"/>
      <c r="G550" s="1306"/>
      <c r="H550" s="11"/>
    </row>
    <row r="551" spans="1:8" ht="12.75">
      <c r="A551" s="1306"/>
      <c r="B551" s="17"/>
      <c r="C551" s="17"/>
      <c r="D551" s="17"/>
      <c r="E551" s="17"/>
      <c r="F551" s="17"/>
      <c r="G551" s="1306"/>
      <c r="H551" s="11"/>
    </row>
    <row r="552" spans="1:8" ht="12.75">
      <c r="A552" s="10"/>
      <c r="B552" s="1302"/>
      <c r="C552" s="1302"/>
      <c r="D552" s="1302"/>
      <c r="E552" s="11"/>
      <c r="F552" s="11"/>
      <c r="G552" s="8"/>
      <c r="H552" s="8"/>
    </row>
    <row r="553" spans="1:8" ht="12.75">
      <c r="A553" s="10">
        <v>29</v>
      </c>
      <c r="B553" s="1302" t="s">
        <v>659</v>
      </c>
      <c r="C553" s="1302"/>
      <c r="D553" s="1302"/>
      <c r="E553" s="11"/>
      <c r="F553" s="11"/>
      <c r="G553" s="8"/>
      <c r="H553" s="8"/>
    </row>
    <row r="554" spans="1:8" ht="12.75">
      <c r="A554" s="8"/>
      <c r="B554" s="1301"/>
      <c r="C554" s="1301"/>
      <c r="D554" s="1301"/>
      <c r="E554" s="11"/>
      <c r="F554" s="11"/>
      <c r="G554" s="8"/>
      <c r="H554" s="11"/>
    </row>
    <row r="555" spans="1:8" ht="12.75">
      <c r="A555" s="8"/>
      <c r="B555" s="22" t="s">
        <v>660</v>
      </c>
      <c r="C555" s="8"/>
      <c r="D555" s="8"/>
      <c r="E555" s="8"/>
      <c r="F555" s="27">
        <v>10005106</v>
      </c>
      <c r="G555" s="27"/>
      <c r="H555" s="27">
        <v>10005106</v>
      </c>
    </row>
    <row r="556" spans="1:8" ht="12.75">
      <c r="A556" s="8"/>
      <c r="B556" s="22" t="s">
        <v>661</v>
      </c>
      <c r="C556" s="8"/>
      <c r="D556" s="8"/>
      <c r="E556" s="8"/>
      <c r="F556" s="27">
        <v>434960</v>
      </c>
      <c r="G556" s="27"/>
      <c r="H556" s="27">
        <v>434960</v>
      </c>
    </row>
    <row r="557" spans="1:8" ht="12.75">
      <c r="A557" s="8"/>
      <c r="B557" s="1301"/>
      <c r="C557" s="1301"/>
      <c r="D557" s="1301"/>
      <c r="E557" s="11"/>
      <c r="F557" s="11"/>
      <c r="G557" s="8"/>
      <c r="H557" s="11"/>
    </row>
    <row r="558" spans="1:8" ht="13.5" thickBot="1">
      <c r="A558" s="8"/>
      <c r="B558" s="1301"/>
      <c r="C558" s="1301"/>
      <c r="D558" s="1301"/>
      <c r="E558" s="11"/>
      <c r="F558" s="95"/>
      <c r="G558" s="8"/>
      <c r="H558" s="95"/>
    </row>
    <row r="559" spans="1:8" ht="13.5" thickBot="1">
      <c r="A559" s="8"/>
      <c r="B559" s="1301"/>
      <c r="C559" s="1301"/>
      <c r="D559" s="1301"/>
      <c r="E559" s="11"/>
      <c r="F559" s="97">
        <v>10440066</v>
      </c>
      <c r="G559" s="8"/>
      <c r="H559" s="97">
        <v>10440066</v>
      </c>
    </row>
    <row r="560" spans="1:8" ht="13.5" thickTop="1">
      <c r="A560" s="16">
        <v>30</v>
      </c>
      <c r="B560" s="42" t="s">
        <v>662</v>
      </c>
      <c r="C560" s="17"/>
      <c r="D560" s="1301"/>
      <c r="E560" s="1301"/>
      <c r="F560" s="17"/>
      <c r="G560" s="17"/>
      <c r="H560" s="17"/>
    </row>
    <row r="561" spans="1:8" ht="12.75">
      <c r="A561" s="17"/>
      <c r="B561" s="38"/>
      <c r="C561" s="17"/>
      <c r="D561" s="1301"/>
      <c r="E561" s="1301"/>
      <c r="F561" s="17"/>
      <c r="G561" s="17"/>
      <c r="H561" s="17"/>
    </row>
    <row r="562" spans="1:8" ht="12.75">
      <c r="A562" s="17"/>
      <c r="B562" s="1301" t="s">
        <v>663</v>
      </c>
      <c r="C562" s="1301"/>
      <c r="D562" s="1301"/>
      <c r="E562" s="1301"/>
      <c r="F562" s="17"/>
      <c r="G562" s="17"/>
      <c r="H562" s="17"/>
    </row>
    <row r="563" spans="1:8" ht="12.75">
      <c r="A563" s="8"/>
      <c r="B563" s="1301"/>
      <c r="C563" s="1301"/>
      <c r="D563" s="1301"/>
      <c r="E563" s="1301"/>
      <c r="F563" s="1301"/>
      <c r="G563" s="8"/>
      <c r="H563" s="8"/>
    </row>
    <row r="566" spans="1:8" ht="12.75">
      <c r="A566" s="1305" t="s">
        <v>664</v>
      </c>
      <c r="B566" s="1305"/>
      <c r="C566" s="1305"/>
      <c r="D566" s="1305"/>
      <c r="E566" s="1305"/>
      <c r="F566" s="1305"/>
      <c r="G566" s="1305"/>
      <c r="H566" s="1305"/>
    </row>
    <row r="568" spans="1:8" ht="12.75">
      <c r="A568" s="12">
        <v>31</v>
      </c>
      <c r="B568" s="1304" t="s">
        <v>665</v>
      </c>
      <c r="C568" s="1304"/>
      <c r="D568" s="1304"/>
      <c r="E568" s="126"/>
      <c r="F568" s="25"/>
      <c r="G568" s="126"/>
      <c r="H568" s="25"/>
    </row>
    <row r="569" spans="1:8" ht="12.75">
      <c r="A569" s="8"/>
      <c r="B569" s="8"/>
      <c r="C569" s="127"/>
      <c r="D569" s="127"/>
      <c r="E569" s="126"/>
      <c r="F569" s="25"/>
      <c r="G569" s="126"/>
      <c r="H569" s="25"/>
    </row>
    <row r="570" spans="1:8" ht="12.75">
      <c r="A570" s="8"/>
      <c r="B570" s="1301" t="s">
        <v>666</v>
      </c>
      <c r="C570" s="1301"/>
      <c r="D570" s="1301"/>
      <c r="E570" s="126"/>
      <c r="F570" s="12"/>
      <c r="G570" s="126"/>
      <c r="H570" s="12"/>
    </row>
    <row r="571" spans="1:8" ht="12.75">
      <c r="A571" s="10"/>
      <c r="B571" s="128"/>
      <c r="C571" s="10"/>
      <c r="D571" s="10"/>
      <c r="E571" s="10"/>
      <c r="F571" s="10"/>
      <c r="G571" s="10"/>
      <c r="H571" s="10"/>
    </row>
    <row r="572" spans="1:8" ht="12.75">
      <c r="A572" s="10"/>
      <c r="B572" s="10" t="s">
        <v>667</v>
      </c>
      <c r="C572" s="10"/>
      <c r="D572" s="10"/>
      <c r="E572" s="10"/>
      <c r="F572" s="10"/>
      <c r="G572" s="10"/>
      <c r="H572" s="10"/>
    </row>
    <row r="573" spans="1:8" ht="12.75">
      <c r="A573" s="10"/>
      <c r="B573" s="129" t="s">
        <v>668</v>
      </c>
      <c r="C573" s="10"/>
      <c r="D573" s="10"/>
      <c r="E573" s="10"/>
      <c r="F573" s="10"/>
      <c r="G573" s="10"/>
      <c r="H573" s="41"/>
    </row>
    <row r="574" spans="1:8" ht="12.75">
      <c r="A574" s="10"/>
      <c r="B574" s="130" t="s">
        <v>669</v>
      </c>
      <c r="C574" s="10"/>
      <c r="D574" s="10"/>
      <c r="E574" s="10"/>
      <c r="F574" s="10"/>
      <c r="G574" s="10"/>
      <c r="H574" s="23">
        <v>115960275</v>
      </c>
    </row>
    <row r="575" spans="1:8" ht="12.75">
      <c r="A575" s="10"/>
      <c r="B575" s="130" t="s">
        <v>670</v>
      </c>
      <c r="C575" s="10"/>
      <c r="D575" s="10"/>
      <c r="E575" s="10"/>
      <c r="F575" s="10"/>
      <c r="G575" s="10"/>
      <c r="H575" s="23">
        <v>68550615</v>
      </c>
    </row>
    <row r="576" spans="1:8" ht="13.5" thickBot="1">
      <c r="A576" s="10"/>
      <c r="B576" s="130" t="s">
        <v>671</v>
      </c>
      <c r="C576" s="10"/>
      <c r="D576" s="10"/>
      <c r="E576" s="10"/>
      <c r="F576" s="10"/>
      <c r="G576" s="10"/>
      <c r="H576" s="26">
        <v>123939824</v>
      </c>
    </row>
    <row r="577" spans="1:8" ht="13.5" thickBot="1">
      <c r="A577" s="10"/>
      <c r="B577" s="131" t="s">
        <v>297</v>
      </c>
      <c r="C577" s="10"/>
      <c r="D577" s="10"/>
      <c r="E577" s="10"/>
      <c r="F577" s="10"/>
      <c r="G577" s="10"/>
      <c r="H577" s="32">
        <v>308450714</v>
      </c>
    </row>
    <row r="578" spans="1:8" ht="13.5" thickTop="1">
      <c r="A578" s="10"/>
      <c r="B578" s="131"/>
      <c r="C578" s="10"/>
      <c r="D578" s="10"/>
      <c r="E578" s="10"/>
      <c r="F578" s="10"/>
      <c r="G578" s="10"/>
      <c r="H578" s="41"/>
    </row>
    <row r="579" ht="12.75">
      <c r="H579" s="1"/>
    </row>
    <row r="580" spans="2:8" ht="12.75">
      <c r="B580" s="129" t="s">
        <v>672</v>
      </c>
      <c r="C580" s="8"/>
      <c r="D580" s="8"/>
      <c r="E580" s="8"/>
      <c r="F580" s="25"/>
      <c r="G580" s="8"/>
      <c r="H580" s="23"/>
    </row>
    <row r="581" spans="2:8" ht="12.75">
      <c r="B581" s="130" t="s">
        <v>673</v>
      </c>
      <c r="C581" s="8"/>
      <c r="D581" s="8"/>
      <c r="E581" s="8"/>
      <c r="F581" s="25"/>
      <c r="G581" s="8"/>
      <c r="H581" s="23">
        <v>9812353</v>
      </c>
    </row>
    <row r="582" spans="2:8" ht="12.75">
      <c r="B582" s="130" t="s">
        <v>674</v>
      </c>
      <c r="C582" s="8"/>
      <c r="D582" s="8"/>
      <c r="E582" s="8"/>
      <c r="F582" s="25"/>
      <c r="G582" s="8"/>
      <c r="H582" s="23">
        <v>107232502</v>
      </c>
    </row>
    <row r="583" spans="2:8" ht="12.75">
      <c r="B583" s="130" t="s">
        <v>675</v>
      </c>
      <c r="C583" s="8"/>
      <c r="D583" s="8"/>
      <c r="E583" s="8"/>
      <c r="F583" s="25"/>
      <c r="G583" s="8"/>
      <c r="H583" s="23">
        <v>10261958</v>
      </c>
    </row>
    <row r="584" spans="2:8" ht="13.5" thickBot="1">
      <c r="B584" s="1303" t="s">
        <v>676</v>
      </c>
      <c r="C584" s="1303"/>
      <c r="D584" s="1303"/>
      <c r="E584" s="8"/>
      <c r="F584" s="25"/>
      <c r="G584" s="8"/>
      <c r="H584" s="26">
        <v>181143901</v>
      </c>
    </row>
    <row r="585" spans="2:8" ht="13.5" thickBot="1">
      <c r="B585" s="131" t="s">
        <v>297</v>
      </c>
      <c r="C585" s="10"/>
      <c r="D585" s="10"/>
      <c r="E585" s="10"/>
      <c r="F585" s="12"/>
      <c r="G585" s="10"/>
      <c r="H585" s="32">
        <v>308450714</v>
      </c>
    </row>
    <row r="586" spans="2:8" ht="13.5" thickTop="1">
      <c r="B586" s="8"/>
      <c r="C586" s="8"/>
      <c r="D586" s="8"/>
      <c r="E586" s="8"/>
      <c r="F586" s="25"/>
      <c r="G586" s="8"/>
      <c r="H586" s="23"/>
    </row>
    <row r="587" spans="2:8" ht="12.75">
      <c r="B587" s="8"/>
      <c r="C587" s="8"/>
      <c r="D587" s="8"/>
      <c r="E587" s="8"/>
      <c r="F587" s="25"/>
      <c r="G587" s="8"/>
      <c r="H587" s="23"/>
    </row>
    <row r="588" spans="2:8" ht="12.75">
      <c r="B588" s="10" t="s">
        <v>677</v>
      </c>
      <c r="C588" s="8"/>
      <c r="D588" s="8"/>
      <c r="E588" s="8"/>
      <c r="F588" s="25"/>
      <c r="G588" s="8"/>
      <c r="H588" s="23"/>
    </row>
    <row r="589" spans="2:8" ht="12.75">
      <c r="B589" s="129" t="s">
        <v>678</v>
      </c>
      <c r="C589" s="8"/>
      <c r="D589" s="8"/>
      <c r="E589" s="8"/>
      <c r="F589" s="25"/>
      <c r="G589" s="8"/>
      <c r="H589" s="23"/>
    </row>
    <row r="590" spans="2:8" ht="12.75">
      <c r="B590" s="130" t="s">
        <v>679</v>
      </c>
      <c r="C590" s="8"/>
      <c r="D590" s="8"/>
      <c r="E590" s="8"/>
      <c r="F590" s="25"/>
      <c r="G590" s="8"/>
      <c r="H590" s="23">
        <v>4201702</v>
      </c>
    </row>
    <row r="591" spans="2:8" ht="12.75">
      <c r="B591" s="130" t="s">
        <v>680</v>
      </c>
      <c r="C591" s="8"/>
      <c r="D591" s="8"/>
      <c r="E591" s="8"/>
      <c r="F591" s="25"/>
      <c r="G591" s="8"/>
      <c r="H591" s="23">
        <v>344311</v>
      </c>
    </row>
    <row r="592" spans="2:8" ht="12.75">
      <c r="B592" s="130" t="s">
        <v>681</v>
      </c>
      <c r="C592" s="8"/>
      <c r="D592" s="8"/>
      <c r="E592" s="8"/>
      <c r="F592" s="25"/>
      <c r="G592" s="8"/>
      <c r="H592" s="23">
        <v>419111</v>
      </c>
    </row>
    <row r="593" spans="1:8" ht="12.75">
      <c r="A593" t="s">
        <v>682</v>
      </c>
      <c r="B593" s="130" t="s">
        <v>683</v>
      </c>
      <c r="C593" s="8"/>
      <c r="D593" s="8"/>
      <c r="E593" s="8"/>
      <c r="F593" s="25"/>
      <c r="G593" s="8"/>
      <c r="H593" s="23">
        <v>1394680</v>
      </c>
    </row>
    <row r="594" spans="2:8" ht="12.75">
      <c r="B594" s="130" t="s">
        <v>684</v>
      </c>
      <c r="C594" s="8"/>
      <c r="D594" s="8"/>
      <c r="E594" s="8"/>
      <c r="F594" s="25"/>
      <c r="G594" s="8"/>
      <c r="H594" s="23">
        <v>1182948</v>
      </c>
    </row>
    <row r="595" spans="1:8" ht="12.75">
      <c r="A595" t="s">
        <v>682</v>
      </c>
      <c r="B595" s="130" t="s">
        <v>685</v>
      </c>
      <c r="C595" s="8"/>
      <c r="D595" s="8"/>
      <c r="E595" s="8"/>
      <c r="F595" s="25"/>
      <c r="G595" s="8"/>
      <c r="H595" s="23">
        <v>16385395</v>
      </c>
    </row>
    <row r="596" spans="2:8" ht="12.75">
      <c r="B596" s="130" t="s">
        <v>686</v>
      </c>
      <c r="C596" s="8"/>
      <c r="D596" s="8"/>
      <c r="E596" s="8"/>
      <c r="F596" s="25"/>
      <c r="G596" s="8"/>
      <c r="H596" s="23">
        <v>4365680</v>
      </c>
    </row>
    <row r="597" spans="2:8" ht="12.75">
      <c r="B597" s="130" t="s">
        <v>687</v>
      </c>
      <c r="C597" s="8"/>
      <c r="D597" s="8"/>
      <c r="E597" s="8"/>
      <c r="F597" s="25"/>
      <c r="G597" s="8"/>
      <c r="H597" s="23">
        <v>5808273</v>
      </c>
    </row>
    <row r="598" spans="2:8" ht="12.75">
      <c r="B598" s="130" t="s">
        <v>688</v>
      </c>
      <c r="C598" s="8"/>
      <c r="D598" s="8"/>
      <c r="E598" s="8"/>
      <c r="F598" s="25"/>
      <c r="G598" s="8"/>
      <c r="H598" s="23">
        <v>9074884</v>
      </c>
    </row>
    <row r="599" spans="2:8" ht="13.5" thickBot="1">
      <c r="B599" s="130" t="s">
        <v>689</v>
      </c>
      <c r="C599" s="8"/>
      <c r="D599" s="8"/>
      <c r="E599" s="8"/>
      <c r="F599" s="25"/>
      <c r="G599" s="8"/>
      <c r="H599" s="26">
        <v>582133</v>
      </c>
    </row>
    <row r="600" spans="2:8" ht="13.5" thickBot="1">
      <c r="B600" s="131" t="s">
        <v>297</v>
      </c>
      <c r="C600" s="10"/>
      <c r="D600" s="10"/>
      <c r="E600" s="10"/>
      <c r="F600" s="12"/>
      <c r="G600" s="10"/>
      <c r="H600" s="32">
        <v>43759117</v>
      </c>
    </row>
    <row r="601" spans="2:8" ht="13.5" thickTop="1">
      <c r="B601" s="129" t="s">
        <v>672</v>
      </c>
      <c r="C601" s="8"/>
      <c r="D601" s="8"/>
      <c r="E601" s="8"/>
      <c r="F601" s="25"/>
      <c r="G601" s="8"/>
      <c r="H601" s="23"/>
    </row>
    <row r="602" spans="2:8" ht="13.5" thickBot="1">
      <c r="B602" s="1303" t="s">
        <v>676</v>
      </c>
      <c r="C602" s="1303"/>
      <c r="D602" s="1303"/>
      <c r="E602" s="8"/>
      <c r="F602" s="25"/>
      <c r="G602" s="8"/>
      <c r="H602" s="32">
        <v>43759117</v>
      </c>
    </row>
    <row r="603" spans="2:8" ht="13.5" thickTop="1">
      <c r="B603" s="8"/>
      <c r="C603" s="8"/>
      <c r="D603" s="8"/>
      <c r="E603" s="8"/>
      <c r="F603" s="25"/>
      <c r="G603" s="8"/>
      <c r="H603" s="23"/>
    </row>
    <row r="604" spans="2:8" ht="12.75">
      <c r="B604" s="10"/>
      <c r="C604" s="8"/>
      <c r="D604" s="8"/>
      <c r="E604" s="8"/>
      <c r="F604" s="25"/>
      <c r="G604" s="8"/>
      <c r="H604" s="51"/>
    </row>
    <row r="605" spans="2:8" ht="12.75">
      <c r="B605" s="10"/>
      <c r="C605" s="8"/>
      <c r="D605" s="8"/>
      <c r="E605" s="8"/>
      <c r="F605" s="25"/>
      <c r="G605" s="8"/>
      <c r="H605" s="51"/>
    </row>
    <row r="606" spans="2:8" ht="12.75">
      <c r="B606" s="10" t="s">
        <v>690</v>
      </c>
      <c r="C606" s="8"/>
      <c r="D606" s="8"/>
      <c r="E606" s="8"/>
      <c r="F606" s="25"/>
      <c r="G606" s="8"/>
      <c r="H606" s="51"/>
    </row>
    <row r="607" spans="2:8" ht="12.75">
      <c r="B607" s="129" t="s">
        <v>672</v>
      </c>
      <c r="C607" s="8"/>
      <c r="D607" s="8"/>
      <c r="E607" s="8"/>
      <c r="F607" s="25"/>
      <c r="G607" s="8"/>
      <c r="H607" s="51"/>
    </row>
    <row r="608" spans="2:8" ht="12.75">
      <c r="B608" s="1303" t="s">
        <v>691</v>
      </c>
      <c r="C608" s="1303"/>
      <c r="D608" s="1303"/>
      <c r="E608" s="8"/>
      <c r="F608" s="25"/>
      <c r="G608" s="8"/>
      <c r="H608" s="23">
        <v>43759117</v>
      </c>
    </row>
    <row r="609" spans="2:8" ht="13.5" thickBot="1">
      <c r="B609" s="130" t="s">
        <v>692</v>
      </c>
      <c r="C609" s="8"/>
      <c r="D609" s="8"/>
      <c r="E609" s="8"/>
      <c r="F609" s="25"/>
      <c r="G609" s="8"/>
      <c r="H609" s="26">
        <v>224903018</v>
      </c>
    </row>
    <row r="610" spans="2:8" ht="13.5" thickBot="1">
      <c r="B610" s="131" t="s">
        <v>297</v>
      </c>
      <c r="C610" s="8"/>
      <c r="D610" s="8"/>
      <c r="E610" s="8"/>
      <c r="F610" s="25"/>
      <c r="G610" s="8"/>
      <c r="H610" s="32">
        <v>268662135</v>
      </c>
    </row>
    <row r="611" ht="13.5" thickTop="1">
      <c r="H611" s="1"/>
    </row>
    <row r="612" ht="12.75">
      <c r="H612" s="1"/>
    </row>
    <row r="613" ht="12.75">
      <c r="B613" s="48" t="s">
        <v>693</v>
      </c>
    </row>
  </sheetData>
  <sheetProtection/>
  <mergeCells count="113">
    <mergeCell ref="B108:H108"/>
    <mergeCell ref="A1:H1"/>
    <mergeCell ref="A2:H2"/>
    <mergeCell ref="B29:D29"/>
    <mergeCell ref="B41:D41"/>
    <mergeCell ref="B194:D194"/>
    <mergeCell ref="B189:D189"/>
    <mergeCell ref="A145:H145"/>
    <mergeCell ref="B70:D70"/>
    <mergeCell ref="B96:D96"/>
    <mergeCell ref="A77:H77"/>
    <mergeCell ref="B53:C53"/>
    <mergeCell ref="B76:D76"/>
    <mergeCell ref="B104:H104"/>
    <mergeCell ref="B237:H237"/>
    <mergeCell ref="B212:D212"/>
    <mergeCell ref="A219:H219"/>
    <mergeCell ref="B55:D55"/>
    <mergeCell ref="B71:D71"/>
    <mergeCell ref="E70:E71"/>
    <mergeCell ref="A70:A71"/>
    <mergeCell ref="B306:C306"/>
    <mergeCell ref="B211:D211"/>
    <mergeCell ref="B196:D196"/>
    <mergeCell ref="B202:D202"/>
    <mergeCell ref="B200:D200"/>
    <mergeCell ref="B204:D204"/>
    <mergeCell ref="B209:D209"/>
    <mergeCell ref="B198:D198"/>
    <mergeCell ref="B208:D208"/>
    <mergeCell ref="B296:C296"/>
    <mergeCell ref="B288:H288"/>
    <mergeCell ref="B307:H307"/>
    <mergeCell ref="B424:E424"/>
    <mergeCell ref="B192:D192"/>
    <mergeCell ref="B270:H270"/>
    <mergeCell ref="B262:C262"/>
    <mergeCell ref="B287:C287"/>
    <mergeCell ref="B279:H279"/>
    <mergeCell ref="B261:H261"/>
    <mergeCell ref="B215:H215"/>
    <mergeCell ref="B511:D511"/>
    <mergeCell ref="B425:C425"/>
    <mergeCell ref="A507:H507"/>
    <mergeCell ref="B466:D466"/>
    <mergeCell ref="B456:D456"/>
    <mergeCell ref="B431:C431"/>
    <mergeCell ref="B430:C430"/>
    <mergeCell ref="B429:C429"/>
    <mergeCell ref="B510:D510"/>
    <mergeCell ref="A361:H361"/>
    <mergeCell ref="B326:H326"/>
    <mergeCell ref="B417:H417"/>
    <mergeCell ref="B378:D378"/>
    <mergeCell ref="B376:H376"/>
    <mergeCell ref="B374:H374"/>
    <mergeCell ref="A289:H289"/>
    <mergeCell ref="B428:C428"/>
    <mergeCell ref="B509:D509"/>
    <mergeCell ref="B427:C427"/>
    <mergeCell ref="B426:C426"/>
    <mergeCell ref="B432:C432"/>
    <mergeCell ref="B446:D446"/>
    <mergeCell ref="A434:H434"/>
    <mergeCell ref="F371:G371"/>
    <mergeCell ref="B297:H297"/>
    <mergeCell ref="B524:D524"/>
    <mergeCell ref="B523:D523"/>
    <mergeCell ref="B522:D522"/>
    <mergeCell ref="G550:G551"/>
    <mergeCell ref="B550:D550"/>
    <mergeCell ref="B548:D548"/>
    <mergeCell ref="B532:D532"/>
    <mergeCell ref="B529:D529"/>
    <mergeCell ref="B521:D521"/>
    <mergeCell ref="B512:D512"/>
    <mergeCell ref="B520:D520"/>
    <mergeCell ref="B519:D519"/>
    <mergeCell ref="B518:D518"/>
    <mergeCell ref="B517:D517"/>
    <mergeCell ref="B516:D516"/>
    <mergeCell ref="B514:D514"/>
    <mergeCell ref="B515:D515"/>
    <mergeCell ref="B559:D559"/>
    <mergeCell ref="B528:D528"/>
    <mergeCell ref="B513:D513"/>
    <mergeCell ref="B547:D547"/>
    <mergeCell ref="B546:D546"/>
    <mergeCell ref="B531:D531"/>
    <mergeCell ref="B530:D530"/>
    <mergeCell ref="B527:D527"/>
    <mergeCell ref="B526:D526"/>
    <mergeCell ref="B525:D525"/>
    <mergeCell ref="D561:E561"/>
    <mergeCell ref="B533:D533"/>
    <mergeCell ref="B568:D568"/>
    <mergeCell ref="A566:H566"/>
    <mergeCell ref="A550:A551"/>
    <mergeCell ref="G548:G549"/>
    <mergeCell ref="A548:A549"/>
    <mergeCell ref="B553:D553"/>
    <mergeCell ref="B558:D558"/>
    <mergeCell ref="B557:D557"/>
    <mergeCell ref="D560:E560"/>
    <mergeCell ref="B552:D552"/>
    <mergeCell ref="B534:D534"/>
    <mergeCell ref="B608:D608"/>
    <mergeCell ref="B602:D602"/>
    <mergeCell ref="B584:D584"/>
    <mergeCell ref="B570:D570"/>
    <mergeCell ref="B554:D554"/>
    <mergeCell ref="B563:F563"/>
    <mergeCell ref="B562:E56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N59"/>
  <sheetViews>
    <sheetView view="pageBreakPreview" zoomScale="60" zoomScaleNormal="70" zoomScalePageLayoutView="80" workbookViewId="0" topLeftCell="A1">
      <selection activeCell="A1" sqref="A1:IV16384"/>
    </sheetView>
  </sheetViews>
  <sheetFormatPr defaultColWidth="9.140625" defaultRowHeight="12.75"/>
  <cols>
    <col min="1" max="1" width="17.57421875" style="178" customWidth="1"/>
    <col min="2" max="2" width="19.28125" style="178" bestFit="1" customWidth="1"/>
    <col min="3" max="3" width="12.7109375" style="316" customWidth="1"/>
    <col min="4" max="4" width="18.57421875" style="178" bestFit="1" customWidth="1"/>
    <col min="5" max="5" width="16.7109375" style="178" bestFit="1" customWidth="1"/>
    <col min="6" max="6" width="16.8515625" style="178" bestFit="1" customWidth="1"/>
    <col min="7" max="7" width="17.8515625" style="178" bestFit="1" customWidth="1"/>
    <col min="8" max="8" width="12.28125" style="178" hidden="1" customWidth="1"/>
    <col min="9" max="9" width="12.00390625" style="179" bestFit="1" customWidth="1"/>
    <col min="10" max="10" width="12.28125" style="140" bestFit="1" customWidth="1"/>
    <col min="11" max="16384" width="9.140625" style="178" customWidth="1"/>
  </cols>
  <sheetData>
    <row r="1" spans="1:14" s="143" customFormat="1" ht="15.75">
      <c r="A1" s="1267" t="s">
        <v>304</v>
      </c>
      <c r="B1" s="1267"/>
      <c r="C1" s="1267"/>
      <c r="D1" s="1267"/>
      <c r="E1" s="1267"/>
      <c r="F1" s="1267"/>
      <c r="G1" s="1267"/>
      <c r="H1" s="176"/>
      <c r="I1" s="279"/>
      <c r="J1" s="280"/>
      <c r="K1" s="176"/>
      <c r="M1" s="281"/>
      <c r="N1" s="282"/>
    </row>
    <row r="2" spans="1:7" ht="15.75">
      <c r="A2" s="1267" t="s">
        <v>717</v>
      </c>
      <c r="B2" s="1267"/>
      <c r="C2" s="1267"/>
      <c r="D2" s="1267"/>
      <c r="E2" s="1267"/>
      <c r="F2" s="1267"/>
      <c r="G2" s="1267"/>
    </row>
    <row r="3" spans="1:10" s="143" customFormat="1" ht="16.5" thickBot="1">
      <c r="A3" s="1321" t="s">
        <v>1461</v>
      </c>
      <c r="B3" s="1321"/>
      <c r="C3" s="1321"/>
      <c r="D3" s="1321"/>
      <c r="E3" s="1321"/>
      <c r="F3" s="1321"/>
      <c r="G3" s="1321"/>
      <c r="I3" s="166"/>
      <c r="J3" s="167"/>
    </row>
    <row r="4" spans="1:8" ht="15" customHeight="1">
      <c r="A4" s="243" t="s">
        <v>370</v>
      </c>
      <c r="B4" s="283" t="s">
        <v>718</v>
      </c>
      <c r="C4" s="284" t="s">
        <v>719</v>
      </c>
      <c r="D4" s="473" t="s">
        <v>720</v>
      </c>
      <c r="E4" s="474" t="s">
        <v>721</v>
      </c>
      <c r="F4" s="474" t="s">
        <v>722</v>
      </c>
      <c r="G4" s="474" t="s">
        <v>720</v>
      </c>
      <c r="H4" s="285" t="s">
        <v>720</v>
      </c>
    </row>
    <row r="5" spans="1:10" s="143" customFormat="1" ht="15" customHeight="1">
      <c r="A5" s="168" t="s">
        <v>91</v>
      </c>
      <c r="B5" s="286" t="s">
        <v>723</v>
      </c>
      <c r="C5" s="287"/>
      <c r="D5" s="475" t="s">
        <v>1139</v>
      </c>
      <c r="E5" s="299" t="s">
        <v>724</v>
      </c>
      <c r="F5" s="299" t="s">
        <v>725</v>
      </c>
      <c r="G5" s="476" t="s">
        <v>1372</v>
      </c>
      <c r="H5" s="288">
        <v>38898</v>
      </c>
      <c r="I5" s="166"/>
      <c r="J5" s="167"/>
    </row>
    <row r="6" spans="1:8" ht="15" customHeight="1">
      <c r="A6" s="146"/>
      <c r="B6" s="289"/>
      <c r="C6" s="290"/>
      <c r="D6" s="477"/>
      <c r="E6" s="478" t="s">
        <v>726</v>
      </c>
      <c r="F6" s="478" t="s">
        <v>724</v>
      </c>
      <c r="G6" s="478"/>
      <c r="H6" s="177"/>
    </row>
    <row r="7" spans="1:10" s="143" customFormat="1" ht="15" customHeight="1" thickBot="1">
      <c r="A7" s="291"/>
      <c r="B7" s="292"/>
      <c r="C7" s="293"/>
      <c r="D7" s="294"/>
      <c r="E7" s="295"/>
      <c r="F7" s="295" t="s">
        <v>726</v>
      </c>
      <c r="G7" s="295"/>
      <c r="H7" s="295"/>
      <c r="I7" s="166"/>
      <c r="J7" s="167"/>
    </row>
    <row r="8" spans="1:10" s="143" customFormat="1" ht="15" customHeight="1">
      <c r="A8" s="132" t="s">
        <v>371</v>
      </c>
      <c r="B8" s="296"/>
      <c r="C8" s="297"/>
      <c r="D8" s="464" t="s">
        <v>305</v>
      </c>
      <c r="E8" s="464" t="s">
        <v>305</v>
      </c>
      <c r="F8" s="464" t="s">
        <v>305</v>
      </c>
      <c r="G8" s="479" t="s">
        <v>305</v>
      </c>
      <c r="H8" s="245"/>
      <c r="I8" s="166"/>
      <c r="J8" s="167"/>
    </row>
    <row r="9" spans="1:10" s="143" customFormat="1" ht="15" customHeight="1">
      <c r="A9" s="132"/>
      <c r="B9" s="296"/>
      <c r="C9" s="297"/>
      <c r="D9" s="298"/>
      <c r="E9" s="298"/>
      <c r="F9" s="298"/>
      <c r="G9" s="299"/>
      <c r="H9" s="245"/>
      <c r="I9" s="166"/>
      <c r="J9" s="167"/>
    </row>
    <row r="10" spans="1:8" ht="15" customHeight="1">
      <c r="A10" s="132" t="s">
        <v>727</v>
      </c>
      <c r="B10" s="296"/>
      <c r="C10" s="300"/>
      <c r="D10" s="301"/>
      <c r="E10" s="301"/>
      <c r="F10" s="301"/>
      <c r="G10" s="302"/>
      <c r="H10" s="244"/>
    </row>
    <row r="11" spans="1:8" ht="15" customHeight="1">
      <c r="A11" s="132"/>
      <c r="B11" s="296"/>
      <c r="C11" s="300"/>
      <c r="D11" s="301"/>
      <c r="E11" s="301"/>
      <c r="F11" s="301"/>
      <c r="G11" s="302"/>
      <c r="H11" s="244"/>
    </row>
    <row r="12" spans="1:10" s="143" customFormat="1" ht="15" customHeight="1">
      <c r="A12" s="168" t="s">
        <v>342</v>
      </c>
      <c r="B12" s="303"/>
      <c r="C12" s="304"/>
      <c r="D12" s="305"/>
      <c r="E12" s="305"/>
      <c r="F12" s="305"/>
      <c r="G12" s="306"/>
      <c r="H12" s="245"/>
      <c r="I12" s="166"/>
      <c r="J12" s="167"/>
    </row>
    <row r="13" spans="1:10" s="143" customFormat="1" ht="15" customHeight="1">
      <c r="A13" s="307">
        <v>0.132</v>
      </c>
      <c r="B13" s="303" t="s">
        <v>728</v>
      </c>
      <c r="C13" s="567" t="s">
        <v>1117</v>
      </c>
      <c r="D13" s="305">
        <v>12931630</v>
      </c>
      <c r="E13" s="305">
        <v>0</v>
      </c>
      <c r="F13" s="305">
        <v>12931630</v>
      </c>
      <c r="G13" s="306">
        <v>0</v>
      </c>
      <c r="H13" s="182">
        <v>43119633</v>
      </c>
      <c r="I13" s="308"/>
      <c r="J13" s="156"/>
    </row>
    <row r="14" spans="1:10" s="143" customFormat="1" ht="15" customHeight="1">
      <c r="A14" s="309">
        <v>0.15</v>
      </c>
      <c r="B14" s="303" t="s">
        <v>729</v>
      </c>
      <c r="C14" s="567" t="s">
        <v>1118</v>
      </c>
      <c r="D14" s="305">
        <v>32977943</v>
      </c>
      <c r="E14" s="305">
        <v>0</v>
      </c>
      <c r="F14" s="305">
        <v>0</v>
      </c>
      <c r="G14" s="306">
        <v>32977943</v>
      </c>
      <c r="H14" s="182">
        <v>32977943</v>
      </c>
      <c r="I14" s="166"/>
      <c r="J14" s="156"/>
    </row>
    <row r="15" spans="1:10" s="143" customFormat="1" ht="15" customHeight="1">
      <c r="A15" s="309">
        <v>0.15</v>
      </c>
      <c r="B15" s="303" t="s">
        <v>730</v>
      </c>
      <c r="C15" s="567" t="s">
        <v>1118</v>
      </c>
      <c r="D15" s="305">
        <v>1244877</v>
      </c>
      <c r="E15" s="305">
        <v>0</v>
      </c>
      <c r="F15" s="305">
        <v>0</v>
      </c>
      <c r="G15" s="306">
        <v>1244877</v>
      </c>
      <c r="H15" s="182">
        <v>1244877</v>
      </c>
      <c r="I15" s="166"/>
      <c r="J15" s="156"/>
    </row>
    <row r="16" spans="1:10" s="143" customFormat="1" ht="15" customHeight="1">
      <c r="A16" s="309">
        <v>0.15</v>
      </c>
      <c r="B16" s="303" t="s">
        <v>731</v>
      </c>
      <c r="C16" s="567" t="s">
        <v>1118</v>
      </c>
      <c r="D16" s="305">
        <v>229632</v>
      </c>
      <c r="E16" s="305">
        <v>0</v>
      </c>
      <c r="F16" s="305">
        <v>0</v>
      </c>
      <c r="G16" s="306">
        <v>229632</v>
      </c>
      <c r="H16" s="182">
        <v>229632</v>
      </c>
      <c r="I16" s="166"/>
      <c r="J16" s="156"/>
    </row>
    <row r="17" spans="1:10" s="143" customFormat="1" ht="15" customHeight="1">
      <c r="A17" s="309">
        <v>0.15</v>
      </c>
      <c r="B17" s="303" t="s">
        <v>732</v>
      </c>
      <c r="C17" s="567" t="s">
        <v>1118</v>
      </c>
      <c r="D17" s="305">
        <v>5268941</v>
      </c>
      <c r="E17" s="305">
        <v>0</v>
      </c>
      <c r="F17" s="305">
        <v>0</v>
      </c>
      <c r="G17" s="306">
        <v>5268941</v>
      </c>
      <c r="H17" s="182">
        <v>5268941</v>
      </c>
      <c r="I17" s="166"/>
      <c r="J17" s="156"/>
    </row>
    <row r="18" spans="1:10" s="143" customFormat="1" ht="15" customHeight="1">
      <c r="A18" s="309">
        <v>0.15</v>
      </c>
      <c r="B18" s="303" t="s">
        <v>733</v>
      </c>
      <c r="C18" s="567" t="s">
        <v>1118</v>
      </c>
      <c r="D18" s="305">
        <v>9336575</v>
      </c>
      <c r="E18" s="305">
        <v>0</v>
      </c>
      <c r="F18" s="305">
        <v>0</v>
      </c>
      <c r="G18" s="306">
        <v>9336575</v>
      </c>
      <c r="H18" s="182">
        <v>9336575</v>
      </c>
      <c r="I18" s="166"/>
      <c r="J18" s="156"/>
    </row>
    <row r="19" spans="1:10" s="143" customFormat="1" ht="15" customHeight="1">
      <c r="A19" s="309">
        <v>0.15</v>
      </c>
      <c r="B19" s="303" t="s">
        <v>734</v>
      </c>
      <c r="C19" s="567" t="s">
        <v>1118</v>
      </c>
      <c r="D19" s="305">
        <v>1914553</v>
      </c>
      <c r="E19" s="305">
        <v>0</v>
      </c>
      <c r="F19" s="305">
        <v>0</v>
      </c>
      <c r="G19" s="306">
        <v>1914553</v>
      </c>
      <c r="H19" s="182">
        <v>1914554</v>
      </c>
      <c r="I19" s="166"/>
      <c r="J19" s="156"/>
    </row>
    <row r="20" spans="1:10" s="143" customFormat="1" ht="15" customHeight="1">
      <c r="A20" s="309">
        <v>0.15</v>
      </c>
      <c r="B20" s="303" t="s">
        <v>735</v>
      </c>
      <c r="C20" s="567" t="s">
        <v>1118</v>
      </c>
      <c r="D20" s="305">
        <v>3112191</v>
      </c>
      <c r="E20" s="305">
        <v>0</v>
      </c>
      <c r="F20" s="305">
        <v>0</v>
      </c>
      <c r="G20" s="306">
        <v>3112191</v>
      </c>
      <c r="H20" s="182">
        <v>3112192</v>
      </c>
      <c r="I20" s="166"/>
      <c r="J20" s="156"/>
    </row>
    <row r="21" spans="1:10" s="143" customFormat="1" ht="15" customHeight="1">
      <c r="A21" s="309">
        <v>0.15</v>
      </c>
      <c r="B21" s="303" t="s">
        <v>736</v>
      </c>
      <c r="C21" s="567" t="s">
        <v>1118</v>
      </c>
      <c r="D21" s="305">
        <v>1773949</v>
      </c>
      <c r="E21" s="305">
        <v>0</v>
      </c>
      <c r="F21" s="305">
        <v>0</v>
      </c>
      <c r="G21" s="306">
        <v>1773949</v>
      </c>
      <c r="H21" s="182">
        <v>1773949</v>
      </c>
      <c r="I21" s="166"/>
      <c r="J21" s="156"/>
    </row>
    <row r="22" spans="1:10" s="143" customFormat="1" ht="15" customHeight="1">
      <c r="A22" s="309">
        <v>0.15</v>
      </c>
      <c r="B22" s="303" t="s">
        <v>737</v>
      </c>
      <c r="C22" s="567" t="s">
        <v>1118</v>
      </c>
      <c r="D22" s="305">
        <v>4045849</v>
      </c>
      <c r="E22" s="305">
        <v>0</v>
      </c>
      <c r="F22" s="305">
        <v>0</v>
      </c>
      <c r="G22" s="306">
        <v>4045849</v>
      </c>
      <c r="H22" s="182">
        <v>4045849</v>
      </c>
      <c r="I22" s="166"/>
      <c r="J22" s="156"/>
    </row>
    <row r="23" spans="1:10" s="143" customFormat="1" ht="15" customHeight="1">
      <c r="A23" s="309">
        <v>0.15</v>
      </c>
      <c r="B23" s="303" t="s">
        <v>738</v>
      </c>
      <c r="C23" s="567" t="s">
        <v>1118</v>
      </c>
      <c r="D23" s="305">
        <v>4253329</v>
      </c>
      <c r="E23" s="305">
        <v>0</v>
      </c>
      <c r="F23" s="305">
        <v>0</v>
      </c>
      <c r="G23" s="306">
        <v>4253329</v>
      </c>
      <c r="H23" s="182">
        <v>4253329</v>
      </c>
      <c r="I23" s="166"/>
      <c r="J23" s="156"/>
    </row>
    <row r="24" spans="1:10" s="143" customFormat="1" ht="15" customHeight="1">
      <c r="A24" s="309">
        <v>0.15</v>
      </c>
      <c r="B24" s="303" t="s">
        <v>739</v>
      </c>
      <c r="C24" s="567" t="s">
        <v>1118</v>
      </c>
      <c r="D24" s="305">
        <v>4149589</v>
      </c>
      <c r="E24" s="305">
        <v>0</v>
      </c>
      <c r="F24" s="305">
        <v>0</v>
      </c>
      <c r="G24" s="306">
        <v>4149589</v>
      </c>
      <c r="H24" s="182">
        <v>4149589</v>
      </c>
      <c r="I24" s="166"/>
      <c r="J24" s="156"/>
    </row>
    <row r="25" spans="1:10" s="143" customFormat="1" ht="15" customHeight="1">
      <c r="A25" s="309">
        <v>0.15</v>
      </c>
      <c r="B25" s="303" t="s">
        <v>740</v>
      </c>
      <c r="C25" s="567" t="s">
        <v>1118</v>
      </c>
      <c r="D25" s="305">
        <v>311220</v>
      </c>
      <c r="E25" s="305">
        <v>0</v>
      </c>
      <c r="F25" s="305">
        <v>0</v>
      </c>
      <c r="G25" s="306">
        <v>311220</v>
      </c>
      <c r="H25" s="182">
        <v>311219</v>
      </c>
      <c r="I25" s="166"/>
      <c r="J25" s="156"/>
    </row>
    <row r="26" spans="1:10" s="143" customFormat="1" ht="15" customHeight="1">
      <c r="A26" s="309">
        <v>0.15</v>
      </c>
      <c r="B26" s="303" t="s">
        <v>741</v>
      </c>
      <c r="C26" s="567" t="s">
        <v>1118</v>
      </c>
      <c r="D26" s="305">
        <v>308512</v>
      </c>
      <c r="E26" s="305">
        <v>0</v>
      </c>
      <c r="F26" s="305">
        <v>0</v>
      </c>
      <c r="G26" s="306">
        <v>308512</v>
      </c>
      <c r="H26" s="182">
        <v>308512</v>
      </c>
      <c r="I26" s="166"/>
      <c r="J26" s="156"/>
    </row>
    <row r="27" spans="1:10" s="143" customFormat="1" ht="15" customHeight="1">
      <c r="A27" s="309">
        <v>0.15</v>
      </c>
      <c r="B27" s="303" t="s">
        <v>742</v>
      </c>
      <c r="C27" s="567" t="s">
        <v>1118</v>
      </c>
      <c r="D27" s="305">
        <v>3956186</v>
      </c>
      <c r="E27" s="305">
        <v>0</v>
      </c>
      <c r="F27" s="305">
        <v>0</v>
      </c>
      <c r="G27" s="306">
        <v>3956186</v>
      </c>
      <c r="H27" s="182">
        <v>3956187</v>
      </c>
      <c r="I27" s="166"/>
      <c r="J27" s="156"/>
    </row>
    <row r="28" spans="1:10" s="143" customFormat="1" ht="15" customHeight="1">
      <c r="A28" s="309">
        <v>0.15</v>
      </c>
      <c r="B28" s="303" t="s">
        <v>743</v>
      </c>
      <c r="C28" s="567" t="s">
        <v>1119</v>
      </c>
      <c r="D28" s="305">
        <v>10471608</v>
      </c>
      <c r="E28" s="305">
        <v>0</v>
      </c>
      <c r="F28" s="305">
        <v>0</v>
      </c>
      <c r="G28" s="306">
        <v>10471608</v>
      </c>
      <c r="H28" s="182">
        <v>10471608</v>
      </c>
      <c r="I28" s="166"/>
      <c r="J28" s="156"/>
    </row>
    <row r="29" spans="1:10" s="143" customFormat="1" ht="15" customHeight="1">
      <c r="A29" s="309">
        <v>0.15</v>
      </c>
      <c r="B29" s="303" t="s">
        <v>744</v>
      </c>
      <c r="C29" s="567" t="s">
        <v>1118</v>
      </c>
      <c r="D29" s="305">
        <v>1224425</v>
      </c>
      <c r="E29" s="305">
        <v>0</v>
      </c>
      <c r="F29" s="305">
        <v>0</v>
      </c>
      <c r="G29" s="306">
        <v>1224425</v>
      </c>
      <c r="H29" s="182">
        <v>1224426</v>
      </c>
      <c r="I29" s="166"/>
      <c r="J29" s="156"/>
    </row>
    <row r="30" spans="1:10" s="143" customFormat="1" ht="15" customHeight="1">
      <c r="A30" s="309">
        <v>0.15</v>
      </c>
      <c r="B30" s="303" t="s">
        <v>745</v>
      </c>
      <c r="C30" s="567" t="s">
        <v>1120</v>
      </c>
      <c r="D30" s="305">
        <v>2966126</v>
      </c>
      <c r="E30" s="305">
        <v>0</v>
      </c>
      <c r="F30" s="305">
        <v>0</v>
      </c>
      <c r="G30" s="306">
        <v>2966126</v>
      </c>
      <c r="H30" s="182">
        <v>2966126</v>
      </c>
      <c r="I30" s="166"/>
      <c r="J30" s="156"/>
    </row>
    <row r="31" spans="1:10" s="143" customFormat="1" ht="15" customHeight="1">
      <c r="A31" s="307">
        <v>0.162</v>
      </c>
      <c r="B31" s="303" t="s">
        <v>746</v>
      </c>
      <c r="C31" s="567" t="s">
        <v>1121</v>
      </c>
      <c r="D31" s="305">
        <v>11527134</v>
      </c>
      <c r="E31" s="305"/>
      <c r="F31" s="305">
        <v>7382764</v>
      </c>
      <c r="G31" s="306">
        <v>4144370</v>
      </c>
      <c r="H31" s="182">
        <v>27864824</v>
      </c>
      <c r="I31" s="308"/>
      <c r="J31" s="156"/>
    </row>
    <row r="32" spans="1:10" s="143" customFormat="1" ht="15" customHeight="1">
      <c r="A32" s="307">
        <v>0.1005</v>
      </c>
      <c r="B32" s="303" t="s">
        <v>747</v>
      </c>
      <c r="C32" s="567" t="s">
        <v>1122</v>
      </c>
      <c r="D32" s="305">
        <v>0</v>
      </c>
      <c r="E32" s="305">
        <v>0</v>
      </c>
      <c r="F32" s="305">
        <v>0</v>
      </c>
      <c r="G32" s="306">
        <v>0</v>
      </c>
      <c r="H32" s="182">
        <v>6747</v>
      </c>
      <c r="I32" s="166"/>
      <c r="J32" s="167"/>
    </row>
    <row r="33" spans="1:10" s="143" customFormat="1" ht="15" customHeight="1">
      <c r="A33" s="307">
        <v>0.1356</v>
      </c>
      <c r="B33" s="303" t="s">
        <v>748</v>
      </c>
      <c r="C33" s="567" t="s">
        <v>1123</v>
      </c>
      <c r="D33" s="305">
        <v>1729843</v>
      </c>
      <c r="E33" s="305">
        <v>0</v>
      </c>
      <c r="F33" s="305">
        <v>261753</v>
      </c>
      <c r="G33" s="306">
        <v>1468090</v>
      </c>
      <c r="H33" s="182">
        <v>2336436</v>
      </c>
      <c r="I33" s="308"/>
      <c r="J33" s="156"/>
    </row>
    <row r="34" spans="1:10" s="143" customFormat="1" ht="15" customHeight="1">
      <c r="A34" s="307"/>
      <c r="B34" s="303" t="s">
        <v>1146</v>
      </c>
      <c r="C34" s="567">
        <v>43374</v>
      </c>
      <c r="D34" s="305">
        <v>22941164</v>
      </c>
      <c r="E34" s="305">
        <v>0</v>
      </c>
      <c r="F34" s="305">
        <v>1414349</v>
      </c>
      <c r="G34" s="306">
        <v>21526815</v>
      </c>
      <c r="H34" s="182"/>
      <c r="I34" s="308"/>
      <c r="J34" s="156"/>
    </row>
    <row r="35" spans="1:10" s="143" customFormat="1" ht="15" customHeight="1">
      <c r="A35" s="307"/>
      <c r="B35" s="303" t="s">
        <v>1147</v>
      </c>
      <c r="C35" s="567">
        <v>43374</v>
      </c>
      <c r="D35" s="305">
        <v>5684517</v>
      </c>
      <c r="E35" s="305">
        <v>0</v>
      </c>
      <c r="F35" s="305">
        <v>454960</v>
      </c>
      <c r="G35" s="306">
        <v>5229557</v>
      </c>
      <c r="H35" s="182"/>
      <c r="I35" s="308"/>
      <c r="J35" s="156"/>
    </row>
    <row r="36" spans="1:8" ht="15" customHeight="1">
      <c r="A36" s="132" t="s">
        <v>749</v>
      </c>
      <c r="B36" s="296"/>
      <c r="C36" s="300"/>
      <c r="D36" s="301"/>
      <c r="E36" s="301"/>
      <c r="F36" s="301"/>
      <c r="G36" s="302"/>
      <c r="H36" s="180"/>
    </row>
    <row r="37" spans="1:10" ht="15" customHeight="1">
      <c r="A37" s="310">
        <v>0.1274</v>
      </c>
      <c r="B37" s="296" t="s">
        <v>862</v>
      </c>
      <c r="C37" s="567" t="s">
        <v>1117</v>
      </c>
      <c r="D37" s="301">
        <v>10774396</v>
      </c>
      <c r="E37" s="305">
        <v>0</v>
      </c>
      <c r="F37" s="301">
        <v>10774396</v>
      </c>
      <c r="G37" s="302">
        <v>0</v>
      </c>
      <c r="H37" s="180">
        <v>46601816</v>
      </c>
      <c r="J37" s="311"/>
    </row>
    <row r="38" spans="1:10" s="143" customFormat="1" ht="15" customHeight="1">
      <c r="A38" s="181" t="s">
        <v>750</v>
      </c>
      <c r="B38" s="286"/>
      <c r="C38" s="312"/>
      <c r="D38" s="313"/>
      <c r="E38" s="313"/>
      <c r="F38" s="313"/>
      <c r="G38" s="314"/>
      <c r="H38" s="182"/>
      <c r="I38" s="166"/>
      <c r="J38" s="167"/>
    </row>
    <row r="39" spans="1:10" s="143" customFormat="1" ht="15" customHeight="1">
      <c r="A39" s="307">
        <v>0.1167</v>
      </c>
      <c r="B39" s="303" t="s">
        <v>751</v>
      </c>
      <c r="C39" s="567" t="s">
        <v>1124</v>
      </c>
      <c r="D39" s="305">
        <v>49121945</v>
      </c>
      <c r="E39" s="305">
        <v>0</v>
      </c>
      <c r="F39" s="305">
        <v>4842354</v>
      </c>
      <c r="G39" s="306">
        <v>44279591</v>
      </c>
      <c r="H39" s="182">
        <v>60000000</v>
      </c>
      <c r="I39" s="166"/>
      <c r="J39" s="156"/>
    </row>
    <row r="40" spans="1:10" s="143" customFormat="1" ht="15" customHeight="1" thickBot="1">
      <c r="A40" s="307"/>
      <c r="B40" s="303"/>
      <c r="C40" s="304"/>
      <c r="D40" s="305"/>
      <c r="E40" s="305"/>
      <c r="F40" s="305"/>
      <c r="G40" s="306"/>
      <c r="H40" s="154"/>
      <c r="I40" s="576" t="s">
        <v>1161</v>
      </c>
      <c r="J40" s="156"/>
    </row>
    <row r="41" spans="1:10" s="143" customFormat="1" ht="15" customHeight="1" thickBot="1">
      <c r="A41" s="168" t="s">
        <v>372</v>
      </c>
      <c r="B41" s="303"/>
      <c r="C41" s="304"/>
      <c r="D41" s="618">
        <v>202256134</v>
      </c>
      <c r="E41" s="618">
        <v>0</v>
      </c>
      <c r="F41" s="618">
        <v>38062206</v>
      </c>
      <c r="G41" s="618">
        <v>164193928</v>
      </c>
      <c r="H41" s="154"/>
      <c r="I41" s="166"/>
      <c r="J41" s="167"/>
    </row>
    <row r="42" spans="1:10" s="143" customFormat="1" ht="15" customHeight="1">
      <c r="A42" s="146"/>
      <c r="B42" s="303"/>
      <c r="C42" s="304"/>
      <c r="D42" s="612"/>
      <c r="E42" s="612"/>
      <c r="F42" s="612"/>
      <c r="G42" s="306"/>
      <c r="H42" s="154"/>
      <c r="I42" s="166"/>
      <c r="J42" s="167"/>
    </row>
    <row r="43" spans="1:10" s="143" customFormat="1" ht="15" customHeight="1">
      <c r="A43" s="146"/>
      <c r="B43" s="303"/>
      <c r="C43" s="304"/>
      <c r="D43" s="612"/>
      <c r="E43" s="612"/>
      <c r="F43" s="612"/>
      <c r="G43" s="306"/>
      <c r="H43" s="154"/>
      <c r="I43" s="166"/>
      <c r="J43" s="167"/>
    </row>
    <row r="44" spans="1:10" s="143" customFormat="1" ht="15" customHeight="1">
      <c r="A44" s="146"/>
      <c r="B44" s="303"/>
      <c r="C44" s="304"/>
      <c r="D44" s="612"/>
      <c r="E44" s="612"/>
      <c r="F44" s="612"/>
      <c r="G44" s="306"/>
      <c r="H44" s="154"/>
      <c r="I44" s="166"/>
      <c r="J44" s="167"/>
    </row>
    <row r="45" spans="1:10" s="143" customFormat="1" ht="15" customHeight="1" thickBot="1">
      <c r="A45" s="185"/>
      <c r="B45" s="656"/>
      <c r="C45" s="657"/>
      <c r="D45" s="658"/>
      <c r="E45" s="658"/>
      <c r="F45" s="658"/>
      <c r="G45" s="659"/>
      <c r="H45" s="154"/>
      <c r="I45" s="166"/>
      <c r="J45" s="167"/>
    </row>
    <row r="46" spans="1:7" ht="12.75">
      <c r="A46" s="406"/>
      <c r="B46" s="286"/>
      <c r="C46" s="312"/>
      <c r="D46" s="254"/>
      <c r="E46" s="612"/>
      <c r="F46" s="254"/>
      <c r="G46" s="254"/>
    </row>
    <row r="47" spans="1:7" ht="12.75">
      <c r="A47" s="406"/>
      <c r="B47" s="286"/>
      <c r="C47" s="312"/>
      <c r="D47" s="254"/>
      <c r="E47" s="612"/>
      <c r="F47" s="254"/>
      <c r="G47" s="254"/>
    </row>
    <row r="48" spans="1:7" ht="12.75">
      <c r="A48" s="406"/>
      <c r="B48" s="286"/>
      <c r="C48" s="312"/>
      <c r="D48" s="254"/>
      <c r="E48" s="612"/>
      <c r="F48" s="254"/>
      <c r="G48" s="254"/>
    </row>
    <row r="49" spans="1:7" ht="12.75">
      <c r="A49" s="406"/>
      <c r="B49" s="286"/>
      <c r="C49" s="312"/>
      <c r="D49" s="254"/>
      <c r="E49" s="612"/>
      <c r="F49" s="254"/>
      <c r="G49" s="254"/>
    </row>
    <row r="50" spans="1:7" ht="12.75">
      <c r="A50" s="406"/>
      <c r="B50" s="286"/>
      <c r="C50" s="312"/>
      <c r="D50" s="254"/>
      <c r="E50" s="612"/>
      <c r="F50" s="254"/>
      <c r="G50" s="254"/>
    </row>
    <row r="51" spans="1:7" ht="12.75">
      <c r="A51" s="406"/>
      <c r="B51" s="286"/>
      <c r="C51" s="312"/>
      <c r="D51" s="254"/>
      <c r="E51" s="612"/>
      <c r="F51" s="254"/>
      <c r="G51" s="254"/>
    </row>
    <row r="52" spans="2:9" s="140" customFormat="1" ht="12.75">
      <c r="B52" s="296"/>
      <c r="C52" s="300"/>
      <c r="D52" s="613"/>
      <c r="E52" s="613"/>
      <c r="F52" s="613"/>
      <c r="G52" s="613"/>
      <c r="I52" s="611"/>
    </row>
    <row r="53" spans="1:9" s="140" customFormat="1" ht="12.75">
      <c r="A53" s="406"/>
      <c r="B53" s="286"/>
      <c r="C53" s="312"/>
      <c r="D53" s="711"/>
      <c r="E53" s="612"/>
      <c r="F53" s="253"/>
      <c r="G53" s="253"/>
      <c r="I53" s="611"/>
    </row>
    <row r="54" spans="1:7" ht="12.75">
      <c r="A54" s="1265"/>
      <c r="B54" s="1297"/>
      <c r="C54" s="1297"/>
      <c r="D54" s="1297"/>
      <c r="E54" s="1297"/>
      <c r="F54" s="1297"/>
      <c r="G54" s="1297"/>
    </row>
    <row r="55" spans="1:7" ht="12.75">
      <c r="A55" s="143"/>
      <c r="B55" s="143"/>
      <c r="C55" s="315"/>
      <c r="D55" s="143"/>
      <c r="E55" s="143"/>
      <c r="F55" s="143"/>
      <c r="G55" s="143"/>
    </row>
    <row r="56" spans="1:7" ht="12.75">
      <c r="A56" s="143"/>
      <c r="B56" s="143"/>
      <c r="C56" s="315"/>
      <c r="D56" s="152"/>
      <c r="E56" s="143"/>
      <c r="F56" s="152" t="s">
        <v>682</v>
      </c>
      <c r="G56" s="143"/>
    </row>
    <row r="57" spans="1:7" ht="12.75">
      <c r="A57" s="143"/>
      <c r="B57" s="143"/>
      <c r="C57" s="315"/>
      <c r="D57" s="143"/>
      <c r="E57" s="143"/>
      <c r="F57" s="143"/>
      <c r="G57" s="143"/>
    </row>
    <row r="58" spans="1:7" ht="12.75">
      <c r="A58" s="143"/>
      <c r="B58" s="143"/>
      <c r="C58" s="315"/>
      <c r="D58" s="143"/>
      <c r="E58" s="143"/>
      <c r="F58" s="143"/>
      <c r="G58" s="143"/>
    </row>
    <row r="59" spans="1:7" ht="12.75">
      <c r="A59" s="143"/>
      <c r="B59" s="143"/>
      <c r="C59" s="315"/>
      <c r="D59" s="143"/>
      <c r="E59" s="143"/>
      <c r="F59" s="143"/>
      <c r="G59" s="143"/>
    </row>
  </sheetData>
  <sheetProtection/>
  <mergeCells count="4">
    <mergeCell ref="A2:G2"/>
    <mergeCell ref="A3:G3"/>
    <mergeCell ref="A54:G54"/>
    <mergeCell ref="A1:G1"/>
  </mergeCells>
  <hyperlinks>
    <hyperlink ref="I40" r:id="rId1" display="INVESTMENT AND LOANS\Loans Register 200809.xls"/>
  </hyperlinks>
  <printOptions verticalCentered="1"/>
  <pageMargins left="0.708661417322835" right="0.708661417322835" top="0.748031496062992" bottom="0.748031496062992" header="0.31496062992126" footer="0.31496062992126"/>
  <pageSetup fitToHeight="1" fitToWidth="1" horizontalDpi="600" verticalDpi="600" orientation="portrait" paperSize="9" scale="74" r:id="rId2"/>
  <headerFooter differentOddEven="1" alignWithMargins="0">
    <oddFooter>&amp;C33</oddFooter>
  </headerFooter>
  <colBreaks count="1" manualBreakCount="1">
    <brk id="7" max="58" man="1"/>
  </colBreaks>
</worksheet>
</file>

<file path=xl/worksheets/sheet12.xml><?xml version="1.0" encoding="utf-8"?>
<worksheet xmlns="http://schemas.openxmlformats.org/spreadsheetml/2006/main" xmlns:r="http://schemas.openxmlformats.org/officeDocument/2006/relationships">
  <sheetPr>
    <pageSetUpPr fitToPage="1"/>
  </sheetPr>
  <dimension ref="A1:AC96"/>
  <sheetViews>
    <sheetView view="pageBreakPreview" zoomScaleNormal="75" zoomScaleSheetLayoutView="100" zoomScalePageLayoutView="0" workbookViewId="0" topLeftCell="H1">
      <pane ySplit="6" topLeftCell="A56" activePane="bottomLeft" state="frozen"/>
      <selection pane="topLeft" activeCell="B1" sqref="B1"/>
      <selection pane="bottomLeft" activeCell="H1" sqref="A1:IV16384"/>
    </sheetView>
  </sheetViews>
  <sheetFormatPr defaultColWidth="9.140625" defaultRowHeight="12.75"/>
  <cols>
    <col min="1" max="1" width="24.28125" style="143" bestFit="1" customWidth="1"/>
    <col min="2" max="2" width="14.00390625" style="663" bestFit="1" customWidth="1"/>
    <col min="3" max="3" width="7.8515625" style="147" hidden="1" customWidth="1"/>
    <col min="4" max="4" width="10.28125" style="147" customWidth="1"/>
    <col min="5" max="5" width="12.00390625" style="147" bestFit="1" customWidth="1"/>
    <col min="6" max="6" width="14.28125" style="147" hidden="1" customWidth="1"/>
    <col min="7" max="7" width="14.28125" style="147" bestFit="1" customWidth="1"/>
    <col min="8" max="8" width="14.28125" style="147" customWidth="1"/>
    <col min="9" max="9" width="9.8515625" style="252" bestFit="1" customWidth="1"/>
    <col min="10" max="10" width="10.00390625" style="252" customWidth="1"/>
    <col min="11" max="11" width="14.28125" style="147" bestFit="1" customWidth="1"/>
    <col min="12" max="12" width="12.8515625" style="147" bestFit="1" customWidth="1"/>
    <col min="13" max="14" width="12.00390625" style="147" bestFit="1" customWidth="1"/>
    <col min="15" max="15" width="10.7109375" style="147" hidden="1" customWidth="1"/>
    <col min="16" max="16" width="7.7109375" style="147" bestFit="1" customWidth="1"/>
    <col min="17" max="17" width="14.7109375" style="147" customWidth="1"/>
    <col min="18" max="18" width="9.00390625" style="143" bestFit="1" customWidth="1"/>
    <col min="19" max="20" width="14.28125" style="143" bestFit="1" customWidth="1"/>
    <col min="21" max="21" width="12.8515625" style="143" bestFit="1" customWidth="1"/>
    <col min="22" max="16384" width="9.140625" style="143" customWidth="1"/>
  </cols>
  <sheetData>
    <row r="1" spans="1:25" ht="15.75">
      <c r="A1" s="1267"/>
      <c r="B1" s="1267"/>
      <c r="C1" s="1267"/>
      <c r="D1" s="1267"/>
      <c r="E1" s="1267"/>
      <c r="F1" s="1267"/>
      <c r="G1" s="1267"/>
      <c r="H1" s="1267"/>
      <c r="I1" s="1267"/>
      <c r="J1" s="1267"/>
      <c r="K1" s="1267"/>
      <c r="L1" s="1267"/>
      <c r="M1" s="1267"/>
      <c r="N1" s="1267"/>
      <c r="O1" s="1267"/>
      <c r="P1" s="1267"/>
      <c r="Q1" s="699"/>
      <c r="R1" s="176"/>
      <c r="S1" s="176"/>
      <c r="T1" s="176"/>
      <c r="U1" s="176" t="s">
        <v>682</v>
      </c>
      <c r="V1" s="176"/>
      <c r="X1" s="281"/>
      <c r="Y1" s="282"/>
    </row>
    <row r="2" spans="1:19" ht="12.75">
      <c r="A2" s="1276" t="s">
        <v>223</v>
      </c>
      <c r="B2" s="1276"/>
      <c r="C2" s="1276"/>
      <c r="D2" s="1276"/>
      <c r="E2" s="1276"/>
      <c r="F2" s="1276"/>
      <c r="G2" s="1276"/>
      <c r="H2" s="1276"/>
      <c r="I2" s="1276"/>
      <c r="J2" s="1276"/>
      <c r="K2" s="1276"/>
      <c r="L2" s="1276"/>
      <c r="M2" s="1276"/>
      <c r="N2" s="1276"/>
      <c r="O2" s="1276"/>
      <c r="P2" s="1276"/>
      <c r="Q2" s="176"/>
      <c r="S2" s="167"/>
    </row>
    <row r="3" spans="1:19" ht="12.75">
      <c r="A3" s="1276" t="s">
        <v>1411</v>
      </c>
      <c r="B3" s="1276"/>
      <c r="C3" s="1276"/>
      <c r="D3" s="1276"/>
      <c r="E3" s="1276"/>
      <c r="F3" s="1276"/>
      <c r="G3" s="1276"/>
      <c r="H3" s="1276"/>
      <c r="I3" s="1276"/>
      <c r="J3" s="1276"/>
      <c r="K3" s="1276"/>
      <c r="L3" s="1276"/>
      <c r="M3" s="1276"/>
      <c r="N3" s="1276"/>
      <c r="O3" s="1276"/>
      <c r="P3" s="1276"/>
      <c r="Q3" s="176"/>
      <c r="S3" s="167"/>
    </row>
    <row r="4" ht="13.5" thickBot="1">
      <c r="S4" s="167"/>
    </row>
    <row r="5" spans="1:21" s="693" customFormat="1" ht="17.25" customHeight="1">
      <c r="A5" s="590"/>
      <c r="B5" s="1326" t="s">
        <v>803</v>
      </c>
      <c r="C5" s="1327"/>
      <c r="D5" s="1327"/>
      <c r="E5" s="1327"/>
      <c r="F5" s="1327"/>
      <c r="G5" s="1327"/>
      <c r="H5" s="1327"/>
      <c r="I5" s="1327"/>
      <c r="J5" s="1327"/>
      <c r="K5" s="1328"/>
      <c r="L5" s="1326" t="s">
        <v>804</v>
      </c>
      <c r="M5" s="1327"/>
      <c r="N5" s="1327"/>
      <c r="O5" s="1327"/>
      <c r="P5" s="1327"/>
      <c r="Q5" s="1327"/>
      <c r="R5" s="1327"/>
      <c r="S5" s="1327"/>
      <c r="T5" s="1324" t="s">
        <v>971</v>
      </c>
      <c r="U5" s="1322" t="s">
        <v>1430</v>
      </c>
    </row>
    <row r="6" spans="1:21" s="693" customFormat="1" ht="44.25" customHeight="1" thickBot="1">
      <c r="A6" s="591"/>
      <c r="B6" s="664" t="s">
        <v>1264</v>
      </c>
      <c r="C6" s="592" t="s">
        <v>302</v>
      </c>
      <c r="D6" s="592" t="s">
        <v>1366</v>
      </c>
      <c r="E6" s="592" t="s">
        <v>225</v>
      </c>
      <c r="F6" s="592" t="s">
        <v>1340</v>
      </c>
      <c r="G6" s="592" t="s">
        <v>2</v>
      </c>
      <c r="H6" s="724" t="s">
        <v>1340</v>
      </c>
      <c r="I6" s="728" t="s">
        <v>226</v>
      </c>
      <c r="J6" s="731" t="s">
        <v>1364</v>
      </c>
      <c r="K6" s="704" t="s">
        <v>1302</v>
      </c>
      <c r="L6" s="592" t="s">
        <v>1264</v>
      </c>
      <c r="M6" s="592" t="s">
        <v>761</v>
      </c>
      <c r="N6" s="593" t="s">
        <v>1285</v>
      </c>
      <c r="O6" s="592" t="s">
        <v>1340</v>
      </c>
      <c r="P6" s="592" t="s">
        <v>1265</v>
      </c>
      <c r="Q6" s="593" t="s">
        <v>1604</v>
      </c>
      <c r="R6" s="592" t="s">
        <v>226</v>
      </c>
      <c r="S6" s="592" t="s">
        <v>373</v>
      </c>
      <c r="T6" s="1325"/>
      <c r="U6" s="1323"/>
    </row>
    <row r="7" spans="1:21" s="694" customFormat="1" ht="9" customHeight="1">
      <c r="A7" s="594"/>
      <c r="B7" s="665"/>
      <c r="C7" s="595"/>
      <c r="D7" s="595"/>
      <c r="E7" s="595"/>
      <c r="F7" s="595"/>
      <c r="G7" s="595"/>
      <c r="H7" s="725"/>
      <c r="I7" s="619"/>
      <c r="J7" s="732"/>
      <c r="K7" s="705"/>
      <c r="L7" s="596"/>
      <c r="M7" s="595"/>
      <c r="N7" s="596"/>
      <c r="O7" s="596"/>
      <c r="P7" s="595"/>
      <c r="Q7" s="595"/>
      <c r="R7" s="595"/>
      <c r="S7" s="595"/>
      <c r="T7" s="620"/>
      <c r="U7" s="597"/>
    </row>
    <row r="8" spans="1:21" s="577" customFormat="1" ht="11.25">
      <c r="A8" s="598" t="s">
        <v>1337</v>
      </c>
      <c r="B8" s="666"/>
      <c r="C8" s="599"/>
      <c r="D8" s="599"/>
      <c r="E8" s="599"/>
      <c r="F8" s="599"/>
      <c r="G8" s="599"/>
      <c r="H8" s="599"/>
      <c r="I8" s="621"/>
      <c r="J8" s="733"/>
      <c r="K8" s="706"/>
      <c r="L8" s="600"/>
      <c r="M8" s="599"/>
      <c r="N8" s="600"/>
      <c r="O8" s="600"/>
      <c r="P8" s="599"/>
      <c r="Q8" s="599"/>
      <c r="R8" s="599"/>
      <c r="S8" s="599"/>
      <c r="T8" s="600"/>
      <c r="U8" s="601"/>
    </row>
    <row r="9" spans="1:21" s="577" customFormat="1" ht="8.25" customHeight="1">
      <c r="A9" s="598"/>
      <c r="B9" s="666"/>
      <c r="C9" s="599"/>
      <c r="D9" s="599"/>
      <c r="E9" s="599"/>
      <c r="F9" s="599"/>
      <c r="G9" s="599"/>
      <c r="H9" s="599"/>
      <c r="I9" s="621"/>
      <c r="J9" s="733"/>
      <c r="K9" s="706"/>
      <c r="L9" s="600"/>
      <c r="M9" s="599"/>
      <c r="N9" s="600"/>
      <c r="O9" s="600"/>
      <c r="P9" s="599"/>
      <c r="Q9" s="599"/>
      <c r="R9" s="599"/>
      <c r="S9" s="599"/>
      <c r="T9" s="600"/>
      <c r="U9" s="601"/>
    </row>
    <row r="10" spans="1:21" s="577" customFormat="1" ht="11.25" hidden="1">
      <c r="A10" s="602" t="s">
        <v>1338</v>
      </c>
      <c r="B10" s="666">
        <v>0</v>
      </c>
      <c r="C10" s="599"/>
      <c r="D10" s="599"/>
      <c r="E10" s="599">
        <v>0</v>
      </c>
      <c r="F10" s="599">
        <v>15089813</v>
      </c>
      <c r="G10" s="599"/>
      <c r="H10" s="599"/>
      <c r="I10" s="621"/>
      <c r="J10" s="733"/>
      <c r="K10" s="706">
        <v>0</v>
      </c>
      <c r="L10" s="600">
        <v>0</v>
      </c>
      <c r="M10" s="599">
        <v>0</v>
      </c>
      <c r="N10" s="600"/>
      <c r="O10" s="600">
        <v>15331928</v>
      </c>
      <c r="P10" s="599"/>
      <c r="Q10" s="599"/>
      <c r="R10" s="599"/>
      <c r="S10" s="599">
        <v>0</v>
      </c>
      <c r="T10" s="600">
        <v>0</v>
      </c>
      <c r="U10" s="601"/>
    </row>
    <row r="11" spans="1:21" s="577" customFormat="1" ht="11.25">
      <c r="A11" s="602" t="s">
        <v>1348</v>
      </c>
      <c r="B11" s="666"/>
      <c r="C11" s="599"/>
      <c r="D11" s="599"/>
      <c r="E11" s="599"/>
      <c r="F11" s="599"/>
      <c r="G11" s="689"/>
      <c r="H11" s="599"/>
      <c r="I11" s="692"/>
      <c r="J11" s="689"/>
      <c r="K11" s="706">
        <v>0</v>
      </c>
      <c r="L11" s="689">
        <v>0</v>
      </c>
      <c r="M11" s="689">
        <v>7697430</v>
      </c>
      <c r="N11" s="689"/>
      <c r="O11" s="689"/>
      <c r="P11" s="689"/>
      <c r="Q11" s="689"/>
      <c r="R11" s="689"/>
      <c r="S11" s="599">
        <v>7697430</v>
      </c>
      <c r="T11" s="600">
        <v>-7697430</v>
      </c>
      <c r="U11" s="601">
        <v>10200000</v>
      </c>
    </row>
    <row r="12" spans="1:20" s="577" customFormat="1" ht="11.25">
      <c r="A12" s="602" t="s">
        <v>1349</v>
      </c>
      <c r="B12" s="666">
        <v>226996058</v>
      </c>
      <c r="C12" s="599">
        <v>0</v>
      </c>
      <c r="D12" s="599"/>
      <c r="E12" s="689">
        <v>8721946</v>
      </c>
      <c r="F12" s="599"/>
      <c r="G12" s="689"/>
      <c r="H12" s="689"/>
      <c r="I12" s="692"/>
      <c r="J12" s="689"/>
      <c r="K12" s="706">
        <v>235718004</v>
      </c>
      <c r="L12" s="689">
        <v>98583999</v>
      </c>
      <c r="M12" s="689">
        <v>5990891</v>
      </c>
      <c r="N12" s="689"/>
      <c r="O12" s="689"/>
      <c r="P12" s="689"/>
      <c r="Q12" s="689"/>
      <c r="R12" s="689"/>
      <c r="S12" s="599">
        <v>104574890</v>
      </c>
      <c r="T12" s="600">
        <v>131143114</v>
      </c>
    </row>
    <row r="13" spans="1:21" s="577" customFormat="1" ht="11.25" hidden="1">
      <c r="A13" s="602" t="s">
        <v>1341</v>
      </c>
      <c r="B13" s="666">
        <v>0</v>
      </c>
      <c r="C13" s="599"/>
      <c r="D13" s="599"/>
      <c r="E13" s="689"/>
      <c r="F13" s="599"/>
      <c r="G13" s="689"/>
      <c r="H13" s="689"/>
      <c r="I13" s="692"/>
      <c r="J13" s="689"/>
      <c r="K13" s="706">
        <v>0</v>
      </c>
      <c r="L13" s="600">
        <v>0</v>
      </c>
      <c r="M13" s="599"/>
      <c r="N13" s="603"/>
      <c r="O13" s="603"/>
      <c r="P13" s="599"/>
      <c r="Q13" s="599"/>
      <c r="R13" s="599"/>
      <c r="S13" s="599">
        <v>0</v>
      </c>
      <c r="T13" s="600">
        <v>0</v>
      </c>
      <c r="U13" s="690">
        <v>0</v>
      </c>
    </row>
    <row r="14" spans="1:21" s="577" customFormat="1" ht="9" customHeight="1">
      <c r="A14" s="602"/>
      <c r="B14" s="666"/>
      <c r="C14" s="599"/>
      <c r="D14" s="599"/>
      <c r="E14" s="599"/>
      <c r="F14" s="599"/>
      <c r="G14" s="599"/>
      <c r="H14" s="599"/>
      <c r="I14" s="621"/>
      <c r="J14" s="733"/>
      <c r="K14" s="706"/>
      <c r="L14" s="600"/>
      <c r="M14" s="599"/>
      <c r="N14" s="603"/>
      <c r="O14" s="603"/>
      <c r="P14" s="599"/>
      <c r="Q14" s="599"/>
      <c r="R14" s="599"/>
      <c r="S14" s="607"/>
      <c r="T14" s="600"/>
      <c r="U14" s="601"/>
    </row>
    <row r="15" spans="1:21" s="577" customFormat="1" ht="12" thickBot="1">
      <c r="A15" s="604"/>
      <c r="B15" s="667">
        <v>226996058</v>
      </c>
      <c r="C15" s="667">
        <v>0</v>
      </c>
      <c r="D15" s="667">
        <v>0</v>
      </c>
      <c r="E15" s="667">
        <v>8721946</v>
      </c>
      <c r="F15" s="667">
        <v>0</v>
      </c>
      <c r="G15" s="667">
        <v>0</v>
      </c>
      <c r="H15" s="667">
        <v>0</v>
      </c>
      <c r="I15" s="667">
        <v>0</v>
      </c>
      <c r="J15" s="667">
        <v>0</v>
      </c>
      <c r="K15" s="667">
        <v>235718004</v>
      </c>
      <c r="L15" s="667">
        <v>98583999</v>
      </c>
      <c r="M15" s="667">
        <v>13688321</v>
      </c>
      <c r="N15" s="667">
        <v>0</v>
      </c>
      <c r="O15" s="667">
        <v>0</v>
      </c>
      <c r="P15" s="667">
        <v>0</v>
      </c>
      <c r="Q15" s="667">
        <v>0</v>
      </c>
      <c r="R15" s="667">
        <v>0</v>
      </c>
      <c r="S15" s="667">
        <v>112272320</v>
      </c>
      <c r="T15" s="667">
        <v>123445684</v>
      </c>
      <c r="U15" s="667">
        <v>10200000</v>
      </c>
    </row>
    <row r="16" spans="1:21" s="577" customFormat="1" ht="8.25" customHeight="1" thickTop="1">
      <c r="A16" s="602"/>
      <c r="B16" s="666"/>
      <c r="C16" s="599"/>
      <c r="D16" s="599"/>
      <c r="E16" s="599"/>
      <c r="F16" s="599"/>
      <c r="G16" s="599"/>
      <c r="H16" s="599"/>
      <c r="I16" s="621"/>
      <c r="J16" s="733"/>
      <c r="K16" s="706"/>
      <c r="L16" s="600"/>
      <c r="M16" s="599"/>
      <c r="N16" s="603"/>
      <c r="O16" s="603"/>
      <c r="P16" s="599"/>
      <c r="Q16" s="599"/>
      <c r="R16" s="599"/>
      <c r="S16" s="599"/>
      <c r="T16" s="600"/>
      <c r="U16" s="601"/>
    </row>
    <row r="17" spans="1:21" s="577" customFormat="1" ht="11.25">
      <c r="A17" s="598" t="s">
        <v>228</v>
      </c>
      <c r="B17" s="666"/>
      <c r="C17" s="599"/>
      <c r="D17" s="599"/>
      <c r="E17" s="599"/>
      <c r="F17" s="599"/>
      <c r="G17" s="599"/>
      <c r="H17" s="599"/>
      <c r="I17" s="621"/>
      <c r="J17" s="733"/>
      <c r="K17" s="706"/>
      <c r="L17" s="600"/>
      <c r="M17" s="599"/>
      <c r="N17" s="603"/>
      <c r="O17" s="603"/>
      <c r="P17" s="599"/>
      <c r="Q17" s="599"/>
      <c r="R17" s="599"/>
      <c r="S17" s="599"/>
      <c r="T17" s="600"/>
      <c r="U17" s="601"/>
    </row>
    <row r="18" spans="1:21" s="577" customFormat="1" ht="8.25" customHeight="1">
      <c r="A18" s="598"/>
      <c r="B18" s="666"/>
      <c r="C18" s="599"/>
      <c r="D18" s="599"/>
      <c r="E18" s="599"/>
      <c r="F18" s="599"/>
      <c r="G18" s="599"/>
      <c r="H18" s="599"/>
      <c r="I18" s="621"/>
      <c r="J18" s="733"/>
      <c r="K18" s="706"/>
      <c r="L18" s="600"/>
      <c r="M18" s="599"/>
      <c r="N18" s="603"/>
      <c r="O18" s="603"/>
      <c r="P18" s="599"/>
      <c r="Q18" s="599"/>
      <c r="R18" s="599"/>
      <c r="S18" s="599"/>
      <c r="T18" s="600"/>
      <c r="U18" s="601"/>
    </row>
    <row r="19" spans="1:21" s="577" customFormat="1" ht="11.25" hidden="1">
      <c r="A19" s="602" t="s">
        <v>229</v>
      </c>
      <c r="B19" s="666">
        <v>0</v>
      </c>
      <c r="C19" s="599"/>
      <c r="D19" s="599"/>
      <c r="E19" s="599"/>
      <c r="F19" s="599"/>
      <c r="G19" s="599"/>
      <c r="H19" s="599"/>
      <c r="I19" s="621"/>
      <c r="J19" s="733"/>
      <c r="K19" s="706">
        <v>0</v>
      </c>
      <c r="L19" s="600">
        <v>0</v>
      </c>
      <c r="M19" s="599"/>
      <c r="N19" s="603"/>
      <c r="O19" s="603"/>
      <c r="P19" s="599"/>
      <c r="Q19" s="599"/>
      <c r="R19" s="599"/>
      <c r="S19" s="599">
        <v>0</v>
      </c>
      <c r="T19" s="600">
        <v>0</v>
      </c>
      <c r="U19" s="601">
        <v>0</v>
      </c>
    </row>
    <row r="20" spans="1:21" s="577" customFormat="1" ht="11.25">
      <c r="A20" s="602" t="s">
        <v>241</v>
      </c>
      <c r="B20" s="666">
        <v>0</v>
      </c>
      <c r="C20" s="599"/>
      <c r="D20" s="599"/>
      <c r="E20" s="689"/>
      <c r="F20" s="599"/>
      <c r="G20" s="689"/>
      <c r="H20" s="689"/>
      <c r="I20" s="692"/>
      <c r="J20" s="689"/>
      <c r="K20" s="706">
        <v>0</v>
      </c>
      <c r="L20" s="600">
        <v>0</v>
      </c>
      <c r="M20" s="689"/>
      <c r="N20" s="689"/>
      <c r="O20" s="689"/>
      <c r="P20" s="689"/>
      <c r="Q20" s="689"/>
      <c r="R20" s="689"/>
      <c r="S20" s="599">
        <v>0</v>
      </c>
      <c r="T20" s="600">
        <v>0</v>
      </c>
      <c r="U20" s="690">
        <v>0</v>
      </c>
    </row>
    <row r="21" spans="1:21" s="577" customFormat="1" ht="11.25">
      <c r="A21" s="602" t="s">
        <v>233</v>
      </c>
      <c r="B21" s="666">
        <v>2258723079</v>
      </c>
      <c r="C21" s="599"/>
      <c r="D21" s="599"/>
      <c r="E21" s="599">
        <v>17253041</v>
      </c>
      <c r="F21" s="599"/>
      <c r="G21" s="689"/>
      <c r="H21" s="689"/>
      <c r="I21" s="692">
        <v>7445</v>
      </c>
      <c r="J21" s="689"/>
      <c r="K21" s="706">
        <v>2275968675</v>
      </c>
      <c r="L21" s="600">
        <v>1516389755</v>
      </c>
      <c r="M21" s="599">
        <v>43256463</v>
      </c>
      <c r="N21" s="689"/>
      <c r="O21" s="689"/>
      <c r="P21" s="689"/>
      <c r="Q21" s="689">
        <v>0</v>
      </c>
      <c r="R21" s="689"/>
      <c r="S21" s="599">
        <v>1559646218</v>
      </c>
      <c r="T21" s="600">
        <v>716322457</v>
      </c>
      <c r="U21" s="601">
        <v>14011282</v>
      </c>
    </row>
    <row r="22" spans="1:21" s="577" customFormat="1" ht="11.25">
      <c r="A22" s="602" t="s">
        <v>374</v>
      </c>
      <c r="B22" s="666">
        <v>0</v>
      </c>
      <c r="C22" s="599"/>
      <c r="D22" s="599"/>
      <c r="E22" s="689">
        <v>887039</v>
      </c>
      <c r="F22" s="599"/>
      <c r="G22" s="689"/>
      <c r="H22" s="689"/>
      <c r="I22" s="692"/>
      <c r="J22" s="689"/>
      <c r="K22" s="706">
        <v>887039</v>
      </c>
      <c r="L22" s="600">
        <v>0</v>
      </c>
      <c r="M22" s="599">
        <v>19911</v>
      </c>
      <c r="N22" s="689"/>
      <c r="O22" s="689"/>
      <c r="P22" s="689"/>
      <c r="Q22" s="689"/>
      <c r="R22" s="689"/>
      <c r="S22" s="599">
        <v>19911</v>
      </c>
      <c r="T22" s="600">
        <v>867128</v>
      </c>
      <c r="U22" s="601">
        <v>25548402</v>
      </c>
    </row>
    <row r="23" spans="1:21" s="577" customFormat="1" ht="11.25">
      <c r="A23" s="602" t="s">
        <v>229</v>
      </c>
      <c r="B23" s="666"/>
      <c r="C23" s="599"/>
      <c r="D23" s="599"/>
      <c r="E23" s="689">
        <v>1000000</v>
      </c>
      <c r="F23" s="599"/>
      <c r="G23" s="689"/>
      <c r="H23" s="689"/>
      <c r="I23" s="692"/>
      <c r="J23" s="689"/>
      <c r="K23" s="706">
        <v>1000000</v>
      </c>
      <c r="L23" s="600"/>
      <c r="M23" s="599"/>
      <c r="N23" s="689"/>
      <c r="O23" s="689"/>
      <c r="P23" s="689"/>
      <c r="Q23" s="689"/>
      <c r="R23" s="689"/>
      <c r="S23" s="599">
        <v>0</v>
      </c>
      <c r="T23" s="600">
        <v>1000000</v>
      </c>
      <c r="U23" s="601">
        <v>0</v>
      </c>
    </row>
    <row r="24" spans="1:21" s="577" customFormat="1" ht="11.25">
      <c r="A24" s="602" t="s">
        <v>240</v>
      </c>
      <c r="B24" s="666">
        <v>17575458</v>
      </c>
      <c r="C24" s="599"/>
      <c r="D24" s="599"/>
      <c r="E24" s="689"/>
      <c r="F24" s="599"/>
      <c r="G24" s="689"/>
      <c r="H24" s="689"/>
      <c r="I24" s="692"/>
      <c r="J24" s="689"/>
      <c r="K24" s="706">
        <v>17575458</v>
      </c>
      <c r="L24" s="600">
        <v>6883106</v>
      </c>
      <c r="M24" s="689">
        <v>2382321</v>
      </c>
      <c r="N24" s="689"/>
      <c r="O24" s="689"/>
      <c r="P24" s="689"/>
      <c r="Q24" s="689"/>
      <c r="R24" s="689"/>
      <c r="S24" s="599">
        <v>9265427</v>
      </c>
      <c r="T24" s="600">
        <v>8310031</v>
      </c>
      <c r="U24" s="690">
        <v>0</v>
      </c>
    </row>
    <row r="25" spans="1:21" s="577" customFormat="1" ht="11.25">
      <c r="A25" s="602" t="s">
        <v>236</v>
      </c>
      <c r="B25" s="666">
        <v>0</v>
      </c>
      <c r="C25" s="599"/>
      <c r="D25" s="599"/>
      <c r="E25" s="599">
        <v>3150904</v>
      </c>
      <c r="F25" s="599"/>
      <c r="G25" s="689"/>
      <c r="H25" s="689"/>
      <c r="I25" s="692"/>
      <c r="J25" s="689"/>
      <c r="K25" s="706">
        <v>3150904</v>
      </c>
      <c r="L25" s="689">
        <v>0</v>
      </c>
      <c r="M25" s="689">
        <v>873320</v>
      </c>
      <c r="N25" s="689"/>
      <c r="O25" s="689"/>
      <c r="P25" s="689"/>
      <c r="Q25" s="689"/>
      <c r="R25" s="689"/>
      <c r="S25" s="599">
        <v>873320</v>
      </c>
      <c r="T25" s="600">
        <v>2277584</v>
      </c>
      <c r="U25" s="601">
        <v>5991697</v>
      </c>
    </row>
    <row r="26" spans="1:28" s="577" customFormat="1" ht="11.25">
      <c r="A26" s="602" t="s">
        <v>230</v>
      </c>
      <c r="B26" s="666">
        <v>3594963771</v>
      </c>
      <c r="C26" s="599"/>
      <c r="D26" s="599"/>
      <c r="E26" s="599">
        <v>26347708</v>
      </c>
      <c r="F26" s="599"/>
      <c r="G26" s="689"/>
      <c r="H26" s="689"/>
      <c r="I26" s="692">
        <v>3488573</v>
      </c>
      <c r="J26" s="689"/>
      <c r="K26" s="706">
        <v>3617822906</v>
      </c>
      <c r="L26" s="600">
        <v>911762819</v>
      </c>
      <c r="M26" s="599">
        <v>174143907</v>
      </c>
      <c r="N26" s="689"/>
      <c r="O26" s="689"/>
      <c r="P26" s="689"/>
      <c r="Q26" s="689"/>
      <c r="R26" s="689"/>
      <c r="S26" s="599">
        <v>1085906726</v>
      </c>
      <c r="T26" s="600">
        <v>2531916180</v>
      </c>
      <c r="U26" s="601">
        <v>31380080</v>
      </c>
      <c r="AB26" s="580" t="s">
        <v>682</v>
      </c>
    </row>
    <row r="27" spans="1:21" s="577" customFormat="1" ht="11.25">
      <c r="A27" s="602" t="s">
        <v>117</v>
      </c>
      <c r="B27" s="666">
        <v>0</v>
      </c>
      <c r="C27" s="599"/>
      <c r="D27" s="599"/>
      <c r="E27" s="599">
        <v>1253279</v>
      </c>
      <c r="F27" s="599"/>
      <c r="G27" s="689"/>
      <c r="H27" s="689"/>
      <c r="I27" s="692"/>
      <c r="J27" s="689"/>
      <c r="K27" s="706">
        <v>1253279</v>
      </c>
      <c r="L27" s="600">
        <v>0</v>
      </c>
      <c r="M27" s="599">
        <v>111190</v>
      </c>
      <c r="N27" s="689"/>
      <c r="O27" s="689"/>
      <c r="P27" s="689"/>
      <c r="Q27" s="689"/>
      <c r="R27" s="689"/>
      <c r="S27" s="599">
        <v>111190</v>
      </c>
      <c r="T27" s="600">
        <v>1142089</v>
      </c>
      <c r="U27" s="601">
        <v>4602008</v>
      </c>
    </row>
    <row r="28" spans="1:28" s="577" customFormat="1" ht="11.25">
      <c r="A28" s="602" t="s">
        <v>115</v>
      </c>
      <c r="B28" s="666">
        <v>982604847</v>
      </c>
      <c r="C28" s="599"/>
      <c r="D28" s="599"/>
      <c r="E28" s="599">
        <v>19487606</v>
      </c>
      <c r="F28" s="599"/>
      <c r="G28" s="599">
        <v>-45233</v>
      </c>
      <c r="H28" s="599"/>
      <c r="I28" s="621"/>
      <c r="J28" s="733"/>
      <c r="K28" s="706">
        <v>1002047220</v>
      </c>
      <c r="L28" s="600">
        <v>678483159</v>
      </c>
      <c r="M28" s="599">
        <v>16998607</v>
      </c>
      <c r="N28" s="689"/>
      <c r="O28" s="689"/>
      <c r="P28" s="689"/>
      <c r="Q28" s="689"/>
      <c r="R28" s="689"/>
      <c r="S28" s="599">
        <v>695481766</v>
      </c>
      <c r="T28" s="600">
        <v>306565454</v>
      </c>
      <c r="U28" s="601">
        <v>17671243</v>
      </c>
      <c r="AB28" s="580" t="s">
        <v>682</v>
      </c>
    </row>
    <row r="29" spans="1:28" s="577" customFormat="1" ht="11.25">
      <c r="A29" s="602" t="s">
        <v>116</v>
      </c>
      <c r="B29" s="666">
        <v>647578068</v>
      </c>
      <c r="C29" s="599"/>
      <c r="D29" s="599"/>
      <c r="E29" s="599">
        <v>4394966</v>
      </c>
      <c r="F29" s="599"/>
      <c r="G29" s="689"/>
      <c r="H29" s="689"/>
      <c r="I29" s="692"/>
      <c r="J29" s="689"/>
      <c r="K29" s="706">
        <v>651973034</v>
      </c>
      <c r="L29" s="600">
        <v>415330555</v>
      </c>
      <c r="M29" s="599">
        <v>8794444</v>
      </c>
      <c r="N29" s="689"/>
      <c r="O29" s="689"/>
      <c r="P29" s="689"/>
      <c r="Q29" s="689"/>
      <c r="R29" s="689"/>
      <c r="S29" s="599">
        <v>424124999</v>
      </c>
      <c r="T29" s="600">
        <v>227848035</v>
      </c>
      <c r="U29" s="601">
        <v>8619480</v>
      </c>
      <c r="AB29" s="580" t="s">
        <v>682</v>
      </c>
    </row>
    <row r="30" spans="1:28" s="577" customFormat="1" ht="11.25">
      <c r="A30" s="602" t="s">
        <v>238</v>
      </c>
      <c r="B30" s="666">
        <v>0</v>
      </c>
      <c r="C30" s="599"/>
      <c r="D30" s="599"/>
      <c r="E30" s="599"/>
      <c r="F30" s="599"/>
      <c r="G30" s="689"/>
      <c r="H30" s="689"/>
      <c r="I30" s="692"/>
      <c r="J30" s="689"/>
      <c r="K30" s="706">
        <v>0</v>
      </c>
      <c r="L30" s="599">
        <v>0</v>
      </c>
      <c r="M30" s="599"/>
      <c r="N30" s="689"/>
      <c r="O30" s="689"/>
      <c r="P30" s="689"/>
      <c r="Q30" s="689"/>
      <c r="R30" s="689"/>
      <c r="S30" s="599">
        <v>0</v>
      </c>
      <c r="T30" s="600">
        <v>0</v>
      </c>
      <c r="U30" s="601">
        <v>0</v>
      </c>
      <c r="AB30" s="580"/>
    </row>
    <row r="31" spans="1:21" s="577" customFormat="1" ht="9" customHeight="1">
      <c r="A31" s="602"/>
      <c r="B31" s="666"/>
      <c r="C31" s="599"/>
      <c r="D31" s="599"/>
      <c r="E31" s="599"/>
      <c r="F31" s="599"/>
      <c r="G31" s="599"/>
      <c r="H31" s="599"/>
      <c r="I31" s="621"/>
      <c r="J31" s="733"/>
      <c r="K31" s="706"/>
      <c r="L31" s="600"/>
      <c r="M31" s="599"/>
      <c r="N31" s="603"/>
      <c r="O31" s="603"/>
      <c r="P31" s="599"/>
      <c r="Q31" s="599"/>
      <c r="R31" s="599"/>
      <c r="S31" s="599"/>
      <c r="T31" s="600"/>
      <c r="U31" s="601"/>
    </row>
    <row r="32" spans="1:29" s="695" customFormat="1" ht="12" thickBot="1">
      <c r="A32" s="606"/>
      <c r="B32" s="668">
        <v>7501445223</v>
      </c>
      <c r="C32" s="668">
        <v>0</v>
      </c>
      <c r="D32" s="668">
        <v>0</v>
      </c>
      <c r="E32" s="668">
        <v>73774543</v>
      </c>
      <c r="F32" s="668">
        <v>0</v>
      </c>
      <c r="G32" s="668">
        <v>-45233</v>
      </c>
      <c r="H32" s="668">
        <v>0</v>
      </c>
      <c r="I32" s="668">
        <v>3496018</v>
      </c>
      <c r="J32" s="668">
        <v>0</v>
      </c>
      <c r="K32" s="668">
        <v>7571678515</v>
      </c>
      <c r="L32" s="668">
        <v>3528849394</v>
      </c>
      <c r="M32" s="668">
        <v>246580163</v>
      </c>
      <c r="N32" s="668">
        <v>0</v>
      </c>
      <c r="O32" s="668">
        <v>0</v>
      </c>
      <c r="P32" s="668">
        <v>0</v>
      </c>
      <c r="Q32" s="668">
        <v>0</v>
      </c>
      <c r="R32" s="668">
        <v>0</v>
      </c>
      <c r="S32" s="668">
        <v>3775429557</v>
      </c>
      <c r="T32" s="668">
        <v>3796248958</v>
      </c>
      <c r="U32" s="668">
        <v>107824192</v>
      </c>
      <c r="AB32" s="696" t="s">
        <v>682</v>
      </c>
      <c r="AC32" s="696" t="s">
        <v>682</v>
      </c>
    </row>
    <row r="33" spans="1:21" s="577" customFormat="1" ht="9" customHeight="1" thickTop="1">
      <c r="A33" s="602"/>
      <c r="B33" s="666"/>
      <c r="C33" s="599"/>
      <c r="D33" s="599"/>
      <c r="E33" s="599"/>
      <c r="F33" s="599"/>
      <c r="G33" s="599"/>
      <c r="H33" s="599"/>
      <c r="I33" s="621"/>
      <c r="J33" s="733"/>
      <c r="K33" s="706"/>
      <c r="L33" s="600"/>
      <c r="M33" s="599"/>
      <c r="N33" s="603"/>
      <c r="O33" s="603"/>
      <c r="P33" s="599"/>
      <c r="Q33" s="599"/>
      <c r="R33" s="599"/>
      <c r="S33" s="599"/>
      <c r="T33" s="600"/>
      <c r="U33" s="601"/>
    </row>
    <row r="34" spans="1:21" s="577" customFormat="1" ht="11.25">
      <c r="A34" s="598" t="s">
        <v>243</v>
      </c>
      <c r="B34" s="666"/>
      <c r="C34" s="599"/>
      <c r="D34" s="599"/>
      <c r="E34" s="599"/>
      <c r="F34" s="599"/>
      <c r="G34" s="599"/>
      <c r="H34" s="599"/>
      <c r="I34" s="621"/>
      <c r="J34" s="733"/>
      <c r="K34" s="706"/>
      <c r="L34" s="600"/>
      <c r="M34" s="599"/>
      <c r="N34" s="603"/>
      <c r="O34" s="603"/>
      <c r="P34" s="599"/>
      <c r="Q34" s="599"/>
      <c r="R34" s="599"/>
      <c r="S34" s="599"/>
      <c r="T34" s="600"/>
      <c r="U34" s="601"/>
    </row>
    <row r="35" spans="1:21" s="577" customFormat="1" ht="8.25" customHeight="1">
      <c r="A35" s="598"/>
      <c r="B35" s="666"/>
      <c r="C35" s="599"/>
      <c r="D35" s="599"/>
      <c r="E35" s="599"/>
      <c r="F35" s="599"/>
      <c r="G35" s="599"/>
      <c r="H35" s="599"/>
      <c r="I35" s="621"/>
      <c r="J35" s="733"/>
      <c r="K35" s="706"/>
      <c r="L35" s="600"/>
      <c r="M35" s="599"/>
      <c r="N35" s="603"/>
      <c r="O35" s="603"/>
      <c r="P35" s="599"/>
      <c r="Q35" s="599"/>
      <c r="R35" s="599"/>
      <c r="S35" s="599"/>
      <c r="T35" s="600"/>
      <c r="U35" s="601"/>
    </row>
    <row r="36" spans="1:21" s="577" customFormat="1" ht="11.25">
      <c r="A36" s="602" t="s">
        <v>118</v>
      </c>
      <c r="B36" s="666">
        <v>120668507</v>
      </c>
      <c r="C36" s="599"/>
      <c r="D36" s="599"/>
      <c r="E36" s="599">
        <v>4226725</v>
      </c>
      <c r="F36" s="599"/>
      <c r="G36" s="689"/>
      <c r="H36" s="689"/>
      <c r="I36" s="692"/>
      <c r="J36" s="689"/>
      <c r="K36" s="706">
        <v>124895232</v>
      </c>
      <c r="L36" s="689">
        <v>14767913</v>
      </c>
      <c r="M36" s="689"/>
      <c r="N36" s="689"/>
      <c r="O36" s="689"/>
      <c r="P36" s="689"/>
      <c r="Q36" s="689"/>
      <c r="R36" s="689"/>
      <c r="S36" s="599">
        <v>14767913</v>
      </c>
      <c r="T36" s="600">
        <v>110127319</v>
      </c>
      <c r="U36" s="601">
        <v>4144709</v>
      </c>
    </row>
    <row r="37" spans="1:21" s="577" customFormat="1" ht="11.25">
      <c r="A37" s="602" t="s">
        <v>245</v>
      </c>
      <c r="B37" s="666">
        <v>0</v>
      </c>
      <c r="C37" s="599"/>
      <c r="D37" s="599"/>
      <c r="E37" s="689">
        <v>495505</v>
      </c>
      <c r="F37" s="599"/>
      <c r="G37" s="689"/>
      <c r="H37" s="689"/>
      <c r="I37" s="692"/>
      <c r="J37" s="689"/>
      <c r="K37" s="706">
        <v>495505</v>
      </c>
      <c r="L37" s="689">
        <v>0</v>
      </c>
      <c r="M37" s="689"/>
      <c r="N37" s="689"/>
      <c r="O37" s="689"/>
      <c r="P37" s="689"/>
      <c r="Q37" s="689"/>
      <c r="R37" s="689"/>
      <c r="S37" s="599">
        <v>0</v>
      </c>
      <c r="T37" s="600">
        <v>495505</v>
      </c>
      <c r="U37" s="601">
        <v>200000</v>
      </c>
    </row>
    <row r="38" spans="1:21" s="577" customFormat="1" ht="11.25">
      <c r="A38" s="602" t="s">
        <v>119</v>
      </c>
      <c r="B38" s="666">
        <v>310800226</v>
      </c>
      <c r="C38" s="599"/>
      <c r="D38" s="599"/>
      <c r="E38" s="599">
        <v>4243184</v>
      </c>
      <c r="F38" s="599"/>
      <c r="G38" s="689"/>
      <c r="H38" s="689"/>
      <c r="I38" s="692">
        <v>625049</v>
      </c>
      <c r="J38" s="689"/>
      <c r="K38" s="706">
        <v>314418361</v>
      </c>
      <c r="L38" s="600">
        <v>220190687</v>
      </c>
      <c r="M38" s="599">
        <v>10558331</v>
      </c>
      <c r="N38" s="689"/>
      <c r="O38" s="689"/>
      <c r="P38" s="689"/>
      <c r="Q38" s="689"/>
      <c r="R38" s="689"/>
      <c r="S38" s="599">
        <v>230749018</v>
      </c>
      <c r="T38" s="600">
        <v>83669343</v>
      </c>
      <c r="U38" s="601">
        <v>9388129</v>
      </c>
    </row>
    <row r="39" spans="1:21" s="577" customFormat="1" ht="11.25">
      <c r="A39" s="602" t="s">
        <v>120</v>
      </c>
      <c r="B39" s="666">
        <v>265902693</v>
      </c>
      <c r="C39" s="599"/>
      <c r="D39" s="599"/>
      <c r="E39" s="599">
        <v>10423769</v>
      </c>
      <c r="F39" s="599"/>
      <c r="G39" s="689"/>
      <c r="H39" s="689"/>
      <c r="I39" s="692"/>
      <c r="J39" s="689"/>
      <c r="K39" s="706">
        <v>276326462</v>
      </c>
      <c r="L39" s="689">
        <v>125244172</v>
      </c>
      <c r="M39" s="689"/>
      <c r="N39" s="689"/>
      <c r="O39" s="689"/>
      <c r="P39" s="689"/>
      <c r="Q39" s="689"/>
      <c r="R39" s="689"/>
      <c r="S39" s="599">
        <v>125244172</v>
      </c>
      <c r="T39" s="600">
        <v>151082290</v>
      </c>
      <c r="U39" s="601">
        <v>38000</v>
      </c>
    </row>
    <row r="40" spans="1:28" s="577" customFormat="1" ht="11.25">
      <c r="A40" s="602" t="s">
        <v>249</v>
      </c>
      <c r="B40" s="666">
        <v>32505084</v>
      </c>
      <c r="C40" s="599"/>
      <c r="D40" s="599"/>
      <c r="E40" s="689">
        <v>0</v>
      </c>
      <c r="F40" s="599"/>
      <c r="G40" s="689"/>
      <c r="H40" s="689"/>
      <c r="I40" s="692"/>
      <c r="J40" s="689"/>
      <c r="K40" s="706">
        <v>32505084</v>
      </c>
      <c r="L40" s="689">
        <v>14556023</v>
      </c>
      <c r="M40" s="689"/>
      <c r="N40" s="689"/>
      <c r="O40" s="689"/>
      <c r="P40" s="689"/>
      <c r="Q40" s="689"/>
      <c r="R40" s="689"/>
      <c r="S40" s="599">
        <v>14556023</v>
      </c>
      <c r="T40" s="600">
        <v>17949061</v>
      </c>
      <c r="U40" s="601">
        <v>23062</v>
      </c>
      <c r="AB40" s="580"/>
    </row>
    <row r="41" spans="1:21" s="697" customFormat="1" ht="11.25">
      <c r="A41" s="602" t="s">
        <v>250</v>
      </c>
      <c r="B41" s="666">
        <v>30622614</v>
      </c>
      <c r="C41" s="599"/>
      <c r="D41" s="599"/>
      <c r="E41" s="599">
        <v>1311093</v>
      </c>
      <c r="F41" s="599"/>
      <c r="G41" s="689"/>
      <c r="H41" s="689"/>
      <c r="I41" s="692"/>
      <c r="J41" s="689"/>
      <c r="K41" s="706">
        <v>31933707</v>
      </c>
      <c r="L41" s="689">
        <v>13208517</v>
      </c>
      <c r="M41" s="689"/>
      <c r="N41" s="689"/>
      <c r="O41" s="689"/>
      <c r="P41" s="689"/>
      <c r="Q41" s="689"/>
      <c r="R41" s="689"/>
      <c r="S41" s="599">
        <v>13208517</v>
      </c>
      <c r="T41" s="600">
        <v>18725190</v>
      </c>
      <c r="U41" s="601">
        <v>3504277</v>
      </c>
    </row>
    <row r="42" spans="1:21" s="577" customFormat="1" ht="11.25">
      <c r="A42" s="602" t="s">
        <v>252</v>
      </c>
      <c r="B42" s="666">
        <v>0</v>
      </c>
      <c r="C42" s="599"/>
      <c r="D42" s="599"/>
      <c r="E42" s="689"/>
      <c r="F42" s="599"/>
      <c r="G42" s="689"/>
      <c r="H42" s="689"/>
      <c r="I42" s="692"/>
      <c r="J42" s="689"/>
      <c r="K42" s="706">
        <v>0</v>
      </c>
      <c r="L42" s="689">
        <v>0</v>
      </c>
      <c r="M42" s="689">
        <v>12724325</v>
      </c>
      <c r="N42" s="689"/>
      <c r="O42" s="689"/>
      <c r="P42" s="689"/>
      <c r="Q42" s="689"/>
      <c r="R42" s="689"/>
      <c r="S42" s="599">
        <v>12724325</v>
      </c>
      <c r="T42" s="600">
        <v>-12724325</v>
      </c>
      <c r="U42" s="690">
        <v>0</v>
      </c>
    </row>
    <row r="43" spans="1:21" s="577" customFormat="1" ht="11.25">
      <c r="A43" s="602" t="s">
        <v>375</v>
      </c>
      <c r="B43" s="689">
        <v>0</v>
      </c>
      <c r="C43" s="599"/>
      <c r="D43" s="599"/>
      <c r="E43" s="689"/>
      <c r="F43" s="599"/>
      <c r="G43" s="689"/>
      <c r="H43" s="689"/>
      <c r="I43" s="692"/>
      <c r="J43" s="689"/>
      <c r="K43" s="706">
        <v>0</v>
      </c>
      <c r="L43" s="689">
        <v>0</v>
      </c>
      <c r="M43" s="689"/>
      <c r="N43" s="689"/>
      <c r="O43" s="689"/>
      <c r="P43" s="689"/>
      <c r="Q43" s="689"/>
      <c r="R43" s="689"/>
      <c r="S43" s="599">
        <v>0</v>
      </c>
      <c r="T43" s="600">
        <v>0</v>
      </c>
      <c r="U43" s="690">
        <v>0</v>
      </c>
    </row>
    <row r="44" spans="1:21" s="577" customFormat="1" ht="8.25" customHeight="1">
      <c r="A44" s="602"/>
      <c r="B44" s="666"/>
      <c r="C44" s="599"/>
      <c r="D44" s="599"/>
      <c r="E44" s="599"/>
      <c r="F44" s="607"/>
      <c r="G44" s="599"/>
      <c r="H44" s="599"/>
      <c r="I44" s="621"/>
      <c r="J44" s="733"/>
      <c r="K44" s="706"/>
      <c r="L44" s="600"/>
      <c r="M44" s="599"/>
      <c r="N44" s="603"/>
      <c r="O44" s="603"/>
      <c r="P44" s="599"/>
      <c r="Q44" s="599"/>
      <c r="R44" s="599"/>
      <c r="S44" s="599"/>
      <c r="T44" s="600"/>
      <c r="U44" s="601"/>
    </row>
    <row r="45" spans="1:21" s="577" customFormat="1" ht="12" thickBot="1">
      <c r="A45" s="604"/>
      <c r="B45" s="668">
        <v>760499124</v>
      </c>
      <c r="C45" s="668">
        <v>0</v>
      </c>
      <c r="D45" s="668">
        <v>0</v>
      </c>
      <c r="E45" s="668">
        <v>20700276</v>
      </c>
      <c r="F45" s="668">
        <v>0</v>
      </c>
      <c r="G45" s="668">
        <v>0</v>
      </c>
      <c r="H45" s="668">
        <v>0</v>
      </c>
      <c r="I45" s="668">
        <v>625049</v>
      </c>
      <c r="J45" s="668">
        <v>0</v>
      </c>
      <c r="K45" s="668">
        <v>780574351</v>
      </c>
      <c r="L45" s="668">
        <v>387967312</v>
      </c>
      <c r="M45" s="668">
        <v>23282656</v>
      </c>
      <c r="N45" s="668">
        <v>0</v>
      </c>
      <c r="O45" s="668">
        <v>0</v>
      </c>
      <c r="P45" s="668">
        <v>0</v>
      </c>
      <c r="Q45" s="668">
        <v>0</v>
      </c>
      <c r="R45" s="668">
        <v>0</v>
      </c>
      <c r="S45" s="668">
        <v>411249968</v>
      </c>
      <c r="T45" s="668">
        <v>369324383</v>
      </c>
      <c r="U45" s="668">
        <v>17298177</v>
      </c>
    </row>
    <row r="46" spans="1:21" s="577" customFormat="1" ht="9.75" customHeight="1" thickTop="1">
      <c r="A46" s="602"/>
      <c r="B46" s="666"/>
      <c r="C46" s="599"/>
      <c r="D46" s="599"/>
      <c r="E46" s="599"/>
      <c r="F46" s="599"/>
      <c r="G46" s="599"/>
      <c r="H46" s="599"/>
      <c r="I46" s="621"/>
      <c r="J46" s="733"/>
      <c r="K46" s="706"/>
      <c r="L46" s="600"/>
      <c r="M46" s="599"/>
      <c r="N46" s="603"/>
      <c r="O46" s="603"/>
      <c r="P46" s="599"/>
      <c r="Q46" s="599"/>
      <c r="R46" s="599"/>
      <c r="S46" s="599"/>
      <c r="T46" s="600"/>
      <c r="U46" s="601"/>
    </row>
    <row r="47" spans="1:21" s="577" customFormat="1" ht="11.25">
      <c r="A47" s="598" t="s">
        <v>121</v>
      </c>
      <c r="B47" s="666"/>
      <c r="C47" s="599"/>
      <c r="D47" s="599"/>
      <c r="E47" s="599"/>
      <c r="F47" s="599"/>
      <c r="G47" s="599"/>
      <c r="H47" s="599"/>
      <c r="I47" s="621"/>
      <c r="J47" s="733"/>
      <c r="K47" s="706"/>
      <c r="L47" s="600"/>
      <c r="M47" s="599"/>
      <c r="N47" s="603"/>
      <c r="O47" s="603"/>
      <c r="P47" s="599"/>
      <c r="Q47" s="599"/>
      <c r="R47" s="599"/>
      <c r="S47" s="599"/>
      <c r="T47" s="600"/>
      <c r="U47" s="601"/>
    </row>
    <row r="48" spans="1:21" s="577" customFormat="1" ht="9" customHeight="1">
      <c r="A48" s="598"/>
      <c r="B48" s="666"/>
      <c r="C48" s="599"/>
      <c r="D48" s="599"/>
      <c r="E48" s="599"/>
      <c r="F48" s="599"/>
      <c r="G48" s="599"/>
      <c r="H48" s="599"/>
      <c r="I48" s="621"/>
      <c r="J48" s="733"/>
      <c r="K48" s="706"/>
      <c r="L48" s="600"/>
      <c r="M48" s="599"/>
      <c r="N48" s="603"/>
      <c r="O48" s="603"/>
      <c r="P48" s="599"/>
      <c r="Q48" s="599"/>
      <c r="R48" s="599"/>
      <c r="S48" s="599"/>
      <c r="T48" s="600"/>
      <c r="U48" s="601"/>
    </row>
    <row r="49" spans="1:21" s="577" customFormat="1" ht="11.25">
      <c r="A49" s="602" t="s">
        <v>253</v>
      </c>
      <c r="B49" s="666">
        <v>0</v>
      </c>
      <c r="C49" s="599"/>
      <c r="D49" s="599"/>
      <c r="E49" s="689">
        <v>363459</v>
      </c>
      <c r="F49" s="599"/>
      <c r="G49" s="599"/>
      <c r="H49" s="599"/>
      <c r="I49" s="621"/>
      <c r="J49" s="733"/>
      <c r="K49" s="706">
        <v>363459</v>
      </c>
      <c r="L49" s="600">
        <v>0</v>
      </c>
      <c r="M49" s="599"/>
      <c r="N49" s="603"/>
      <c r="O49" s="603"/>
      <c r="P49" s="599"/>
      <c r="Q49" s="599"/>
      <c r="R49" s="599"/>
      <c r="S49" s="599">
        <v>0</v>
      </c>
      <c r="T49" s="600">
        <v>363459</v>
      </c>
      <c r="U49" s="690">
        <v>580365</v>
      </c>
    </row>
    <row r="50" spans="1:21" s="577" customFormat="1" ht="11.25">
      <c r="A50" s="602" t="s">
        <v>376</v>
      </c>
      <c r="B50" s="666">
        <v>9600</v>
      </c>
      <c r="C50" s="599"/>
      <c r="D50" s="599"/>
      <c r="E50" s="689">
        <v>41761</v>
      </c>
      <c r="F50" s="599"/>
      <c r="G50" s="599"/>
      <c r="H50" s="599"/>
      <c r="I50" s="621"/>
      <c r="J50" s="733"/>
      <c r="K50" s="706">
        <v>51361</v>
      </c>
      <c r="L50" s="600">
        <v>0</v>
      </c>
      <c r="M50" s="599"/>
      <c r="N50" s="603"/>
      <c r="O50" s="603"/>
      <c r="P50" s="599"/>
      <c r="Q50" s="599"/>
      <c r="R50" s="599"/>
      <c r="S50" s="599">
        <v>0</v>
      </c>
      <c r="T50" s="600">
        <v>51361</v>
      </c>
      <c r="U50" s="690">
        <v>73400</v>
      </c>
    </row>
    <row r="51" spans="1:21" s="577" customFormat="1" ht="9" customHeight="1">
      <c r="A51" s="602"/>
      <c r="B51" s="666"/>
      <c r="C51" s="599"/>
      <c r="D51" s="599"/>
      <c r="E51" s="599"/>
      <c r="F51" s="599"/>
      <c r="G51" s="599"/>
      <c r="H51" s="599"/>
      <c r="I51" s="621"/>
      <c r="J51" s="733"/>
      <c r="K51" s="706"/>
      <c r="L51" s="600"/>
      <c r="M51" s="599"/>
      <c r="N51" s="603"/>
      <c r="O51" s="603"/>
      <c r="P51" s="599"/>
      <c r="Q51" s="599"/>
      <c r="R51" s="599"/>
      <c r="S51" s="599"/>
      <c r="T51" s="600"/>
      <c r="U51" s="690">
        <v>0</v>
      </c>
    </row>
    <row r="52" spans="1:21" s="577" customFormat="1" ht="12" thickBot="1">
      <c r="A52" s="604"/>
      <c r="B52" s="668">
        <v>9600</v>
      </c>
      <c r="C52" s="668">
        <v>0</v>
      </c>
      <c r="D52" s="668">
        <v>0</v>
      </c>
      <c r="E52" s="668">
        <v>405220</v>
      </c>
      <c r="F52" s="668">
        <v>0</v>
      </c>
      <c r="G52" s="668">
        <v>0</v>
      </c>
      <c r="H52" s="668">
        <v>0</v>
      </c>
      <c r="I52" s="668">
        <v>0</v>
      </c>
      <c r="J52" s="668">
        <v>0</v>
      </c>
      <c r="K52" s="668">
        <v>414820</v>
      </c>
      <c r="L52" s="668">
        <v>0</v>
      </c>
      <c r="M52" s="668">
        <v>0</v>
      </c>
      <c r="N52" s="668">
        <v>0</v>
      </c>
      <c r="O52" s="668">
        <v>0</v>
      </c>
      <c r="P52" s="668">
        <v>0</v>
      </c>
      <c r="Q52" s="668">
        <v>0</v>
      </c>
      <c r="R52" s="668">
        <v>0</v>
      </c>
      <c r="S52" s="668">
        <v>0</v>
      </c>
      <c r="T52" s="668">
        <v>414820</v>
      </c>
      <c r="U52" s="668">
        <v>653765</v>
      </c>
    </row>
    <row r="53" spans="1:21" s="577" customFormat="1" ht="9" customHeight="1" thickTop="1">
      <c r="A53" s="602"/>
      <c r="B53" s="666"/>
      <c r="C53" s="599"/>
      <c r="D53" s="599"/>
      <c r="E53" s="599"/>
      <c r="F53" s="599"/>
      <c r="G53" s="599"/>
      <c r="H53" s="599"/>
      <c r="I53" s="621"/>
      <c r="J53" s="733"/>
      <c r="K53" s="706"/>
      <c r="L53" s="600"/>
      <c r="M53" s="599"/>
      <c r="N53" s="603"/>
      <c r="O53" s="603"/>
      <c r="P53" s="599"/>
      <c r="Q53" s="599"/>
      <c r="R53" s="599"/>
      <c r="S53" s="599"/>
      <c r="T53" s="600"/>
      <c r="U53" s="601"/>
    </row>
    <row r="54" spans="1:21" s="577" customFormat="1" ht="11.25">
      <c r="A54" s="598" t="s">
        <v>123</v>
      </c>
      <c r="B54" s="666"/>
      <c r="C54" s="599"/>
      <c r="D54" s="599"/>
      <c r="E54" s="599"/>
      <c r="F54" s="599"/>
      <c r="G54" s="599"/>
      <c r="H54" s="599"/>
      <c r="I54" s="621"/>
      <c r="J54" s="733"/>
      <c r="K54" s="706"/>
      <c r="L54" s="600"/>
      <c r="M54" s="599"/>
      <c r="N54" s="603"/>
      <c r="O54" s="603"/>
      <c r="P54" s="599"/>
      <c r="Q54" s="599"/>
      <c r="R54" s="599"/>
      <c r="S54" s="599"/>
      <c r="T54" s="600"/>
      <c r="U54" s="601"/>
    </row>
    <row r="55" spans="1:21" s="577" customFormat="1" ht="8.25" customHeight="1">
      <c r="A55" s="598"/>
      <c r="B55" s="666"/>
      <c r="C55" s="599"/>
      <c r="D55" s="599"/>
      <c r="E55" s="599"/>
      <c r="F55" s="599"/>
      <c r="G55" s="599"/>
      <c r="H55" s="599"/>
      <c r="I55" s="621"/>
      <c r="J55" s="733"/>
      <c r="K55" s="706"/>
      <c r="L55" s="600"/>
      <c r="M55" s="599"/>
      <c r="N55" s="603"/>
      <c r="O55" s="603"/>
      <c r="P55" s="599"/>
      <c r="Q55" s="599"/>
      <c r="R55" s="599"/>
      <c r="S55" s="599"/>
      <c r="T55" s="600"/>
      <c r="U55" s="601"/>
    </row>
    <row r="56" spans="1:21" s="697" customFormat="1" ht="11.25">
      <c r="A56" s="602" t="s">
        <v>258</v>
      </c>
      <c r="B56" s="666">
        <v>21345945</v>
      </c>
      <c r="C56" s="599"/>
      <c r="D56" s="599"/>
      <c r="E56" s="599">
        <v>0</v>
      </c>
      <c r="F56" s="599"/>
      <c r="G56" s="666"/>
      <c r="H56" s="666"/>
      <c r="I56" s="730"/>
      <c r="J56" s="666"/>
      <c r="K56" s="706">
        <v>21345945</v>
      </c>
      <c r="L56" s="600">
        <v>4744614</v>
      </c>
      <c r="M56" s="599">
        <v>16813</v>
      </c>
      <c r="N56" s="666"/>
      <c r="O56" s="666"/>
      <c r="P56" s="666"/>
      <c r="Q56" s="726"/>
      <c r="R56" s="666"/>
      <c r="S56" s="599">
        <v>4761427</v>
      </c>
      <c r="T56" s="600">
        <v>16584518</v>
      </c>
      <c r="U56" s="601">
        <v>0</v>
      </c>
    </row>
    <row r="57" spans="1:28" s="577" customFormat="1" ht="11.25">
      <c r="A57" s="602" t="s">
        <v>111</v>
      </c>
      <c r="B57" s="666">
        <v>2032421</v>
      </c>
      <c r="C57" s="599"/>
      <c r="D57" s="599"/>
      <c r="E57" s="599">
        <v>303263</v>
      </c>
      <c r="F57" s="599"/>
      <c r="G57" s="599"/>
      <c r="H57" s="599"/>
      <c r="I57" s="621">
        <v>12000</v>
      </c>
      <c r="J57" s="733"/>
      <c r="K57" s="706">
        <v>2323684</v>
      </c>
      <c r="L57" s="600">
        <v>1620798</v>
      </c>
      <c r="M57" s="599">
        <v>721715</v>
      </c>
      <c r="N57" s="603"/>
      <c r="O57" s="603"/>
      <c r="P57" s="599">
        <v>75076</v>
      </c>
      <c r="Q57" s="727"/>
      <c r="R57" s="666">
        <v>7231</v>
      </c>
      <c r="S57" s="599">
        <v>2260206</v>
      </c>
      <c r="T57" s="600">
        <v>63478</v>
      </c>
      <c r="U57" s="601">
        <v>701348</v>
      </c>
      <c r="AB57" s="580"/>
    </row>
    <row r="58" spans="1:28" s="577" customFormat="1" ht="11.25">
      <c r="A58" s="602" t="s">
        <v>112</v>
      </c>
      <c r="B58" s="666">
        <v>6311230</v>
      </c>
      <c r="C58" s="599"/>
      <c r="D58" s="599"/>
      <c r="E58" s="599">
        <v>1080101</v>
      </c>
      <c r="F58" s="599"/>
      <c r="G58" s="599"/>
      <c r="H58" s="599"/>
      <c r="I58" s="621">
        <v>46743</v>
      </c>
      <c r="J58" s="733"/>
      <c r="K58" s="706">
        <v>7344588</v>
      </c>
      <c r="L58" s="600">
        <v>4579458</v>
      </c>
      <c r="M58" s="599">
        <v>1281267</v>
      </c>
      <c r="N58" s="603"/>
      <c r="O58" s="603"/>
      <c r="P58" s="599"/>
      <c r="Q58" s="727"/>
      <c r="R58" s="599">
        <v>43185</v>
      </c>
      <c r="S58" s="599">
        <v>5817540</v>
      </c>
      <c r="T58" s="600">
        <v>1527048</v>
      </c>
      <c r="U58" s="601">
        <v>2394235</v>
      </c>
      <c r="AB58" s="580"/>
    </row>
    <row r="59" spans="1:21" s="577" customFormat="1" ht="11.25">
      <c r="A59" s="602" t="s">
        <v>377</v>
      </c>
      <c r="B59" s="666">
        <v>6397879</v>
      </c>
      <c r="C59" s="599"/>
      <c r="D59" s="599"/>
      <c r="E59" s="666">
        <v>102240</v>
      </c>
      <c r="F59" s="599"/>
      <c r="G59" s="666"/>
      <c r="H59" s="666"/>
      <c r="I59" s="621"/>
      <c r="J59" s="733"/>
      <c r="K59" s="706">
        <v>6500119</v>
      </c>
      <c r="L59" s="600">
        <v>6397878</v>
      </c>
      <c r="M59" s="666">
        <v>18376</v>
      </c>
      <c r="N59" s="666"/>
      <c r="O59" s="666"/>
      <c r="P59" s="666"/>
      <c r="Q59" s="726"/>
      <c r="R59" s="666"/>
      <c r="S59" s="599">
        <v>6416254</v>
      </c>
      <c r="T59" s="600">
        <v>83865</v>
      </c>
      <c r="U59" s="690">
        <v>200000</v>
      </c>
    </row>
    <row r="60" spans="1:21" s="577" customFormat="1" ht="11.25">
      <c r="A60" s="602" t="s">
        <v>264</v>
      </c>
      <c r="B60" s="666">
        <v>9200</v>
      </c>
      <c r="C60" s="599"/>
      <c r="D60" s="599"/>
      <c r="E60" s="666">
        <v>0</v>
      </c>
      <c r="F60" s="599"/>
      <c r="G60" s="599"/>
      <c r="H60" s="599"/>
      <c r="I60" s="621"/>
      <c r="J60" s="733"/>
      <c r="K60" s="706">
        <v>9200</v>
      </c>
      <c r="L60" s="600">
        <v>2280</v>
      </c>
      <c r="M60" s="599">
        <v>2080</v>
      </c>
      <c r="N60" s="666"/>
      <c r="O60" s="666"/>
      <c r="P60" s="666"/>
      <c r="Q60" s="726"/>
      <c r="R60" s="666"/>
      <c r="S60" s="599">
        <v>4360</v>
      </c>
      <c r="T60" s="600">
        <v>4840</v>
      </c>
      <c r="U60" s="690">
        <v>0</v>
      </c>
    </row>
    <row r="61" spans="1:21" s="577" customFormat="1" ht="11.25">
      <c r="A61" s="602" t="s">
        <v>378</v>
      </c>
      <c r="B61" s="666">
        <v>20555252</v>
      </c>
      <c r="C61" s="599"/>
      <c r="D61" s="599"/>
      <c r="E61" s="666">
        <v>311100</v>
      </c>
      <c r="F61" s="599"/>
      <c r="G61" s="666"/>
      <c r="H61" s="666"/>
      <c r="I61" s="730">
        <v>1416437</v>
      </c>
      <c r="J61" s="666"/>
      <c r="K61" s="706">
        <v>19449915</v>
      </c>
      <c r="L61" s="600">
        <v>8995634</v>
      </c>
      <c r="M61" s="599">
        <v>3823798</v>
      </c>
      <c r="N61" s="603"/>
      <c r="O61" s="603"/>
      <c r="P61" s="599">
        <v>177027</v>
      </c>
      <c r="Q61" s="727"/>
      <c r="R61" s="666">
        <v>1298226</v>
      </c>
      <c r="S61" s="599">
        <v>11344179</v>
      </c>
      <c r="T61" s="600">
        <v>8105736</v>
      </c>
      <c r="U61" s="690">
        <v>311100</v>
      </c>
    </row>
    <row r="62" spans="1:21" s="577" customFormat="1" ht="11.25">
      <c r="A62" s="602" t="s">
        <v>265</v>
      </c>
      <c r="B62" s="666">
        <v>1</v>
      </c>
      <c r="C62" s="599"/>
      <c r="D62" s="599"/>
      <c r="E62" s="666">
        <v>0</v>
      </c>
      <c r="F62" s="599"/>
      <c r="G62" s="666"/>
      <c r="H62" s="666"/>
      <c r="I62" s="730"/>
      <c r="J62" s="666"/>
      <c r="K62" s="706">
        <v>1</v>
      </c>
      <c r="L62" s="689">
        <v>0</v>
      </c>
      <c r="M62" s="666"/>
      <c r="N62" s="666"/>
      <c r="O62" s="666"/>
      <c r="P62" s="666"/>
      <c r="Q62" s="726"/>
      <c r="R62" s="666"/>
      <c r="S62" s="599">
        <v>0</v>
      </c>
      <c r="T62" s="600">
        <v>1</v>
      </c>
      <c r="U62" s="690">
        <v>0</v>
      </c>
    </row>
    <row r="63" spans="1:21" s="577" customFormat="1" ht="11.25">
      <c r="A63" s="602" t="s">
        <v>267</v>
      </c>
      <c r="B63" s="666">
        <v>0</v>
      </c>
      <c r="C63" s="599"/>
      <c r="D63" s="599"/>
      <c r="E63" s="666">
        <v>0</v>
      </c>
      <c r="F63" s="599"/>
      <c r="G63" s="666"/>
      <c r="H63" s="666"/>
      <c r="I63" s="730"/>
      <c r="J63" s="666"/>
      <c r="K63" s="706">
        <v>0</v>
      </c>
      <c r="L63" s="666">
        <v>0</v>
      </c>
      <c r="M63" s="666"/>
      <c r="N63" s="666"/>
      <c r="O63" s="666"/>
      <c r="P63" s="666"/>
      <c r="Q63" s="726"/>
      <c r="R63" s="666"/>
      <c r="S63" s="599">
        <v>0</v>
      </c>
      <c r="T63" s="666">
        <v>0</v>
      </c>
      <c r="U63" s="691">
        <v>0</v>
      </c>
    </row>
    <row r="64" spans="1:28" s="577" customFormat="1" ht="11.25">
      <c r="A64" s="602" t="s">
        <v>269</v>
      </c>
      <c r="B64" s="666">
        <v>12058182</v>
      </c>
      <c r="C64" s="599"/>
      <c r="D64" s="599"/>
      <c r="E64" s="666">
        <v>2026938</v>
      </c>
      <c r="F64" s="599"/>
      <c r="G64" s="599"/>
      <c r="H64" s="599"/>
      <c r="I64" s="621">
        <v>583206</v>
      </c>
      <c r="J64" s="733"/>
      <c r="K64" s="706">
        <v>13501914</v>
      </c>
      <c r="L64" s="600">
        <v>3815675</v>
      </c>
      <c r="M64" s="599">
        <v>2242986</v>
      </c>
      <c r="N64" s="603"/>
      <c r="O64" s="603"/>
      <c r="P64" s="599">
        <v>35956</v>
      </c>
      <c r="Q64" s="727"/>
      <c r="R64" s="599">
        <v>257074</v>
      </c>
      <c r="S64" s="599">
        <v>5765631</v>
      </c>
      <c r="T64" s="600">
        <v>7736283</v>
      </c>
      <c r="U64" s="601">
        <v>4207231</v>
      </c>
      <c r="AB64" s="580"/>
    </row>
    <row r="65" spans="1:28" s="577" customFormat="1" ht="11.25">
      <c r="A65" s="602" t="s">
        <v>113</v>
      </c>
      <c r="B65" s="666">
        <v>12691712</v>
      </c>
      <c r="C65" s="599"/>
      <c r="D65" s="599"/>
      <c r="E65" s="666">
        <v>9458431</v>
      </c>
      <c r="F65" s="599"/>
      <c r="G65" s="599"/>
      <c r="H65" s="599"/>
      <c r="I65" s="621">
        <v>305730</v>
      </c>
      <c r="J65" s="733"/>
      <c r="K65" s="706">
        <v>21844413</v>
      </c>
      <c r="L65" s="600">
        <v>8343324</v>
      </c>
      <c r="M65" s="599">
        <v>1992408</v>
      </c>
      <c r="N65" s="603"/>
      <c r="O65" s="603"/>
      <c r="P65" s="599">
        <v>482895</v>
      </c>
      <c r="Q65" s="727"/>
      <c r="R65" s="599">
        <v>295780</v>
      </c>
      <c r="S65" s="599">
        <v>9557057</v>
      </c>
      <c r="T65" s="600">
        <v>12287356</v>
      </c>
      <c r="U65" s="601">
        <v>8699522</v>
      </c>
      <c r="AB65" s="580"/>
    </row>
    <row r="66" spans="1:28" s="577" customFormat="1" ht="11.25">
      <c r="A66" s="602" t="s">
        <v>272</v>
      </c>
      <c r="B66" s="666">
        <v>36323</v>
      </c>
      <c r="C66" s="599"/>
      <c r="D66" s="599"/>
      <c r="E66" s="666">
        <v>39873</v>
      </c>
      <c r="F66" s="599"/>
      <c r="G66" s="599"/>
      <c r="H66" s="599"/>
      <c r="I66" s="730"/>
      <c r="J66" s="666"/>
      <c r="K66" s="706">
        <v>76196</v>
      </c>
      <c r="L66" s="600">
        <v>22362</v>
      </c>
      <c r="M66" s="599">
        <v>44293</v>
      </c>
      <c r="N66" s="666"/>
      <c r="O66" s="666"/>
      <c r="P66" s="666"/>
      <c r="Q66" s="726"/>
      <c r="R66" s="666"/>
      <c r="S66" s="599">
        <v>66655</v>
      </c>
      <c r="T66" s="600">
        <v>9541</v>
      </c>
      <c r="U66" s="601">
        <v>36660</v>
      </c>
      <c r="AB66" s="580"/>
    </row>
    <row r="67" spans="1:28" s="577" customFormat="1" ht="11.25">
      <c r="A67" s="602" t="s">
        <v>1266</v>
      </c>
      <c r="B67" s="666">
        <v>1952047</v>
      </c>
      <c r="C67" s="599"/>
      <c r="D67" s="599"/>
      <c r="E67" s="666"/>
      <c r="F67" s="621"/>
      <c r="G67" s="666">
        <v>-10231</v>
      </c>
      <c r="H67" s="666"/>
      <c r="I67" s="730">
        <v>0</v>
      </c>
      <c r="J67" s="666"/>
      <c r="K67" s="706">
        <v>1941816</v>
      </c>
      <c r="L67" s="600">
        <v>1229819</v>
      </c>
      <c r="M67" s="599">
        <v>116455</v>
      </c>
      <c r="N67" s="666"/>
      <c r="O67" s="666"/>
      <c r="P67" s="666"/>
      <c r="Q67" s="726"/>
      <c r="R67" s="666"/>
      <c r="S67" s="599">
        <v>1346274</v>
      </c>
      <c r="T67" s="600">
        <v>595542</v>
      </c>
      <c r="U67" s="691">
        <v>0</v>
      </c>
      <c r="AB67" s="580"/>
    </row>
    <row r="68" spans="1:28" s="698" customFormat="1" ht="12" thickBot="1">
      <c r="A68" s="662"/>
      <c r="B68" s="668">
        <v>83390192</v>
      </c>
      <c r="C68" s="668">
        <v>0</v>
      </c>
      <c r="D68" s="668">
        <v>0</v>
      </c>
      <c r="E68" s="668">
        <v>13321946</v>
      </c>
      <c r="F68" s="668">
        <v>0</v>
      </c>
      <c r="G68" s="668">
        <v>-10231</v>
      </c>
      <c r="H68" s="668">
        <v>0</v>
      </c>
      <c r="I68" s="668">
        <v>2364116</v>
      </c>
      <c r="J68" s="668">
        <v>0</v>
      </c>
      <c r="K68" s="668">
        <v>94337791</v>
      </c>
      <c r="L68" s="668">
        <v>39751842</v>
      </c>
      <c r="M68" s="668">
        <v>10260191</v>
      </c>
      <c r="N68" s="668">
        <v>0</v>
      </c>
      <c r="O68" s="668">
        <v>0</v>
      </c>
      <c r="P68" s="668">
        <v>770954</v>
      </c>
      <c r="Q68" s="668">
        <v>0</v>
      </c>
      <c r="R68" s="668">
        <v>1901496</v>
      </c>
      <c r="S68" s="668">
        <v>47339583</v>
      </c>
      <c r="T68" s="668">
        <v>46998208</v>
      </c>
      <c r="U68" s="668">
        <v>16550096</v>
      </c>
      <c r="AB68" s="698" t="s">
        <v>682</v>
      </c>
    </row>
    <row r="69" spans="1:21" s="577" customFormat="1" ht="8.25" customHeight="1" thickTop="1">
      <c r="A69" s="602"/>
      <c r="B69" s="666"/>
      <c r="C69" s="599"/>
      <c r="D69" s="599"/>
      <c r="E69" s="599"/>
      <c r="F69" s="599"/>
      <c r="G69" s="599"/>
      <c r="H69" s="599"/>
      <c r="I69" s="621"/>
      <c r="J69" s="733"/>
      <c r="K69" s="706"/>
      <c r="L69" s="600"/>
      <c r="M69" s="599"/>
      <c r="N69" s="603"/>
      <c r="O69" s="603"/>
      <c r="P69" s="599"/>
      <c r="Q69" s="599"/>
      <c r="R69" s="599"/>
      <c r="S69" s="599"/>
      <c r="T69" s="600"/>
      <c r="U69" s="601"/>
    </row>
    <row r="70" spans="1:21" s="577" customFormat="1" ht="12" customHeight="1" thickBot="1">
      <c r="A70" s="598" t="s">
        <v>297</v>
      </c>
      <c r="B70" s="707">
        <v>8572340197</v>
      </c>
      <c r="C70" s="622">
        <v>0</v>
      </c>
      <c r="D70" s="667">
        <v>0</v>
      </c>
      <c r="E70" s="667">
        <v>116923931</v>
      </c>
      <c r="F70" s="622">
        <v>0</v>
      </c>
      <c r="G70" s="622">
        <v>-55464</v>
      </c>
      <c r="H70" s="623">
        <v>0</v>
      </c>
      <c r="I70" s="729">
        <v>6485183</v>
      </c>
      <c r="J70" s="625">
        <v>0</v>
      </c>
      <c r="K70" s="707">
        <v>8682723481</v>
      </c>
      <c r="L70" s="622">
        <v>4055152547</v>
      </c>
      <c r="M70" s="622">
        <v>293811331</v>
      </c>
      <c r="N70" s="624">
        <v>0</v>
      </c>
      <c r="O70" s="624"/>
      <c r="P70" s="622">
        <v>770954</v>
      </c>
      <c r="Q70" s="624">
        <v>0</v>
      </c>
      <c r="R70" s="622">
        <v>1901496</v>
      </c>
      <c r="S70" s="622">
        <v>4346291428</v>
      </c>
      <c r="T70" s="622">
        <v>4336432053</v>
      </c>
      <c r="U70" s="605">
        <v>152526230</v>
      </c>
    </row>
    <row r="71" spans="1:21" s="577" customFormat="1" ht="12" customHeight="1" thickBot="1" thickTop="1">
      <c r="A71" s="671"/>
      <c r="B71" s="672"/>
      <c r="C71" s="673"/>
      <c r="D71" s="673"/>
      <c r="E71" s="672"/>
      <c r="F71" s="673"/>
      <c r="G71" s="673"/>
      <c r="H71" s="673"/>
      <c r="I71" s="674"/>
      <c r="J71" s="674"/>
      <c r="K71" s="708"/>
      <c r="L71" s="673"/>
      <c r="M71" s="673"/>
      <c r="N71" s="673"/>
      <c r="O71" s="673"/>
      <c r="P71" s="673"/>
      <c r="Q71" s="673"/>
      <c r="R71" s="673"/>
      <c r="S71" s="673"/>
      <c r="T71" s="673"/>
      <c r="U71" s="675"/>
    </row>
    <row r="72" spans="1:21" s="697" customFormat="1" ht="12" customHeight="1">
      <c r="A72" s="646"/>
      <c r="B72" s="669"/>
      <c r="C72" s="647"/>
      <c r="D72" s="647"/>
      <c r="E72" s="669"/>
      <c r="F72" s="647"/>
      <c r="G72" s="647"/>
      <c r="H72" s="647"/>
      <c r="I72" s="648"/>
      <c r="J72" s="648"/>
      <c r="K72" s="709"/>
      <c r="L72" s="647"/>
      <c r="M72" s="647"/>
      <c r="N72" s="647"/>
      <c r="O72" s="647"/>
      <c r="P72" s="647"/>
      <c r="Q72" s="647"/>
      <c r="R72" s="647"/>
      <c r="S72" s="647"/>
      <c r="T72" s="647" t="s">
        <v>682</v>
      </c>
      <c r="U72" s="647"/>
    </row>
    <row r="73" spans="1:21" s="697" customFormat="1" ht="12" customHeight="1">
      <c r="A73" s="646"/>
      <c r="B73" s="669"/>
      <c r="C73" s="647"/>
      <c r="D73" s="647"/>
      <c r="E73" s="669"/>
      <c r="F73" s="647"/>
      <c r="G73" s="647"/>
      <c r="H73" s="647"/>
      <c r="I73" s="648"/>
      <c r="J73" s="648"/>
      <c r="K73" s="712"/>
      <c r="L73" s="647"/>
      <c r="M73" s="647"/>
      <c r="N73" s="647"/>
      <c r="O73" s="647"/>
      <c r="P73" s="647"/>
      <c r="Q73" s="647"/>
      <c r="R73" s="647"/>
      <c r="S73" s="647"/>
      <c r="T73" s="647" t="s">
        <v>682</v>
      </c>
      <c r="U73" s="647"/>
    </row>
    <row r="74" spans="1:21" s="697" customFormat="1" ht="12" customHeight="1">
      <c r="A74" s="646"/>
      <c r="B74" s="669">
        <v>4517187650</v>
      </c>
      <c r="C74" s="647"/>
      <c r="D74" s="647">
        <v>4517187650</v>
      </c>
      <c r="E74" s="669"/>
      <c r="F74" s="647"/>
      <c r="G74" s="647"/>
      <c r="H74" s="647"/>
      <c r="I74" s="648"/>
      <c r="J74" s="648"/>
      <c r="K74" s="709"/>
      <c r="L74" s="647"/>
      <c r="M74" s="647"/>
      <c r="N74" s="647"/>
      <c r="O74" s="647"/>
      <c r="P74" s="647"/>
      <c r="Q74" s="647"/>
      <c r="R74" s="647"/>
      <c r="S74" s="647"/>
      <c r="T74" s="1235" t="s">
        <v>682</v>
      </c>
      <c r="U74" s="647"/>
    </row>
    <row r="75" spans="1:21" s="697" customFormat="1" ht="12" customHeight="1">
      <c r="A75" s="646"/>
      <c r="B75" s="669">
        <v>4517187650</v>
      </c>
      <c r="C75" s="647"/>
      <c r="D75" s="647"/>
      <c r="E75" s="669"/>
      <c r="F75" s="647"/>
      <c r="G75" s="647"/>
      <c r="H75" s="647"/>
      <c r="I75" s="648"/>
      <c r="J75" s="648"/>
      <c r="K75" s="709"/>
      <c r="L75" s="647"/>
      <c r="M75" s="647"/>
      <c r="N75" s="647"/>
      <c r="O75" s="647"/>
      <c r="P75" s="647"/>
      <c r="Q75" s="647"/>
      <c r="R75" s="647"/>
      <c r="S75" s="647"/>
      <c r="T75" s="647"/>
      <c r="U75" s="647"/>
    </row>
    <row r="76" spans="1:21" ht="13.5" hidden="1" thickBot="1">
      <c r="A76" s="671"/>
      <c r="B76" s="672"/>
      <c r="C76" s="673"/>
      <c r="D76" s="673"/>
      <c r="E76" s="673">
        <v>101154390</v>
      </c>
      <c r="F76" s="673"/>
      <c r="G76" s="673"/>
      <c r="H76" s="673"/>
      <c r="I76" s="674"/>
      <c r="J76" s="674"/>
      <c r="K76" s="708"/>
      <c r="L76" s="673"/>
      <c r="M76" s="673" t="s">
        <v>682</v>
      </c>
      <c r="N76" s="673"/>
      <c r="O76" s="673"/>
      <c r="P76" s="673"/>
      <c r="Q76" s="673"/>
      <c r="R76" s="673"/>
      <c r="S76" s="673"/>
      <c r="T76" s="673"/>
      <c r="U76" s="675"/>
    </row>
    <row r="77" spans="1:21" s="167" customFormat="1" ht="12.75" hidden="1">
      <c r="A77" s="646" t="s">
        <v>1342</v>
      </c>
      <c r="B77" s="669"/>
      <c r="C77" s="647"/>
      <c r="D77" s="647"/>
      <c r="E77" s="647">
        <v>94104390</v>
      </c>
      <c r="F77" s="647"/>
      <c r="G77" s="647"/>
      <c r="H77" s="647"/>
      <c r="I77" s="648"/>
      <c r="J77" s="648"/>
      <c r="K77" s="709"/>
      <c r="L77" s="647"/>
      <c r="M77" s="647" t="s">
        <v>682</v>
      </c>
      <c r="N77" s="647"/>
      <c r="O77" s="647"/>
      <c r="P77" s="647"/>
      <c r="Q77" s="647"/>
      <c r="R77" s="647"/>
      <c r="S77" s="647"/>
      <c r="T77" s="647"/>
      <c r="U77" s="647"/>
    </row>
    <row r="78" spans="1:21" s="167" customFormat="1" ht="12.75" hidden="1">
      <c r="A78" s="646" t="s">
        <v>1339</v>
      </c>
      <c r="B78" s="669">
        <v>14125006</v>
      </c>
      <c r="C78" s="647"/>
      <c r="D78" s="647"/>
      <c r="E78" s="647">
        <v>7050000</v>
      </c>
      <c r="F78" s="647">
        <v>22122894</v>
      </c>
      <c r="G78" s="647"/>
      <c r="H78" s="647"/>
      <c r="I78" s="648"/>
      <c r="J78" s="648"/>
      <c r="K78" s="706">
        <v>43297900</v>
      </c>
      <c r="L78" s="647"/>
      <c r="M78" s="647"/>
      <c r="N78" s="647"/>
      <c r="O78" s="647"/>
      <c r="P78" s="647"/>
      <c r="Q78" s="647"/>
      <c r="R78" s="647" t="s">
        <v>682</v>
      </c>
      <c r="S78" s="647"/>
      <c r="T78" s="600">
        <v>43297900</v>
      </c>
      <c r="U78" s="647"/>
    </row>
    <row r="79" spans="1:21" s="406" customFormat="1" ht="12.75" hidden="1">
      <c r="A79" s="646" t="s">
        <v>170</v>
      </c>
      <c r="B79" s="669">
        <v>3169307</v>
      </c>
      <c r="C79" s="647"/>
      <c r="D79" s="647"/>
      <c r="E79" s="647">
        <v>1761088</v>
      </c>
      <c r="F79" s="647"/>
      <c r="G79" s="647"/>
      <c r="H79" s="647"/>
      <c r="I79" s="648"/>
      <c r="J79" s="648"/>
      <c r="K79" s="706">
        <v>4930395</v>
      </c>
      <c r="L79" s="647">
        <v>1116248</v>
      </c>
      <c r="M79" s="647">
        <v>736871</v>
      </c>
      <c r="N79" s="647"/>
      <c r="O79" s="647"/>
      <c r="P79" s="647"/>
      <c r="Q79" s="647"/>
      <c r="R79" s="647"/>
      <c r="S79" s="599">
        <v>1853119</v>
      </c>
      <c r="T79" s="600">
        <v>3077276</v>
      </c>
      <c r="U79" s="647"/>
    </row>
    <row r="80" spans="1:21" s="406" customFormat="1" ht="12.75" hidden="1">
      <c r="A80" s="646" t="s">
        <v>1286</v>
      </c>
      <c r="B80" s="669">
        <v>1308340251</v>
      </c>
      <c r="C80" s="647">
        <v>0</v>
      </c>
      <c r="D80" s="647"/>
      <c r="E80" s="647">
        <v>102915478</v>
      </c>
      <c r="F80" s="647">
        <v>0</v>
      </c>
      <c r="G80" s="647">
        <v>717916</v>
      </c>
      <c r="H80" s="647"/>
      <c r="I80" s="648">
        <v>3937804</v>
      </c>
      <c r="J80" s="648"/>
      <c r="K80" s="710">
        <v>1408035841</v>
      </c>
      <c r="L80" s="647">
        <v>950852731</v>
      </c>
      <c r="M80" s="647">
        <v>6389553</v>
      </c>
      <c r="N80" s="647">
        <v>-16857234</v>
      </c>
      <c r="O80" s="647"/>
      <c r="P80" s="647">
        <v>0</v>
      </c>
      <c r="Q80" s="647"/>
      <c r="R80" s="647">
        <v>0</v>
      </c>
      <c r="S80" s="647">
        <v>940385050</v>
      </c>
      <c r="T80" s="647">
        <v>467650791</v>
      </c>
      <c r="U80" s="647">
        <v>158236871</v>
      </c>
    </row>
    <row r="81" spans="1:21" s="406" customFormat="1" ht="12.75" hidden="1">
      <c r="A81" s="646"/>
      <c r="B81" s="669">
        <v>1305170944</v>
      </c>
      <c r="C81" s="647">
        <v>0</v>
      </c>
      <c r="D81" s="647"/>
      <c r="E81" s="647">
        <v>101154390</v>
      </c>
      <c r="F81" s="647">
        <v>0</v>
      </c>
      <c r="G81" s="647">
        <v>717916</v>
      </c>
      <c r="H81" s="647"/>
      <c r="I81" s="647">
        <v>3937804</v>
      </c>
      <c r="J81" s="647"/>
      <c r="K81" s="709">
        <v>1403105446</v>
      </c>
      <c r="L81" s="647">
        <v>949736483</v>
      </c>
      <c r="M81" s="647">
        <v>5652682</v>
      </c>
      <c r="N81" s="647">
        <v>-16857234</v>
      </c>
      <c r="O81" s="647"/>
      <c r="P81" s="647">
        <v>0</v>
      </c>
      <c r="Q81" s="647"/>
      <c r="R81" s="647">
        <v>0</v>
      </c>
      <c r="S81" s="647">
        <v>938531931</v>
      </c>
      <c r="T81" s="647">
        <v>4339509329</v>
      </c>
      <c r="U81" s="647">
        <v>158236871</v>
      </c>
    </row>
    <row r="82" spans="1:21" s="406" customFormat="1" ht="12.75" hidden="1">
      <c r="A82" s="646" t="s">
        <v>1287</v>
      </c>
      <c r="B82" s="669">
        <v>1308340251</v>
      </c>
      <c r="C82" s="647"/>
      <c r="D82" s="647"/>
      <c r="E82" s="647"/>
      <c r="F82" s="647"/>
      <c r="G82" s="647"/>
      <c r="H82" s="647"/>
      <c r="I82" s="647"/>
      <c r="J82" s="647"/>
      <c r="K82" s="709">
        <v>1408012084</v>
      </c>
      <c r="L82" s="647">
        <v>950847931</v>
      </c>
      <c r="M82" s="647">
        <v>-288158649</v>
      </c>
      <c r="N82" s="647"/>
      <c r="O82" s="647"/>
      <c r="P82" s="647"/>
      <c r="Q82" s="647"/>
      <c r="R82" s="647"/>
      <c r="S82" s="647">
        <v>940380250</v>
      </c>
      <c r="T82" s="647">
        <v>467631834</v>
      </c>
      <c r="U82" s="647"/>
    </row>
    <row r="83" spans="1:21" s="406" customFormat="1" ht="12.75" hidden="1">
      <c r="A83" s="646"/>
      <c r="B83" s="669" t="s">
        <v>682</v>
      </c>
      <c r="C83" s="647"/>
      <c r="D83" s="647"/>
      <c r="E83" s="647">
        <v>102941720</v>
      </c>
      <c r="F83" s="647"/>
      <c r="G83" s="647"/>
      <c r="H83" s="647"/>
      <c r="I83" s="647"/>
      <c r="J83" s="647"/>
      <c r="K83" s="709" t="s">
        <v>682</v>
      </c>
      <c r="L83" s="647" t="s">
        <v>682</v>
      </c>
      <c r="M83" s="647"/>
      <c r="N83" s="647"/>
      <c r="O83" s="647"/>
      <c r="P83" s="647"/>
      <c r="Q83" s="647"/>
      <c r="R83" s="647"/>
      <c r="S83" s="647"/>
      <c r="T83" s="647"/>
      <c r="U83" s="647"/>
    </row>
    <row r="84" spans="1:21" s="406" customFormat="1" ht="12.75" hidden="1">
      <c r="A84" s="646"/>
      <c r="B84" s="669">
        <v>8575509504</v>
      </c>
      <c r="C84" s="647"/>
      <c r="D84" s="647"/>
      <c r="E84" s="647">
        <v>-102915478</v>
      </c>
      <c r="F84" s="647"/>
      <c r="G84" s="647"/>
      <c r="H84" s="647"/>
      <c r="I84" s="647"/>
      <c r="J84" s="647"/>
      <c r="K84" s="709">
        <v>8687653876</v>
      </c>
      <c r="L84" s="647">
        <v>4056268795</v>
      </c>
      <c r="M84" s="647"/>
      <c r="N84" s="647"/>
      <c r="O84" s="647"/>
      <c r="P84" s="647"/>
      <c r="Q84" s="647"/>
      <c r="R84" s="647"/>
      <c r="S84" s="647">
        <v>4348144547</v>
      </c>
      <c r="T84" s="647"/>
      <c r="U84" s="647"/>
    </row>
    <row r="85" spans="1:21" s="406" customFormat="1" ht="12.75" hidden="1">
      <c r="A85" s="646"/>
      <c r="B85" s="669"/>
      <c r="C85" s="647"/>
      <c r="D85" s="647"/>
      <c r="E85" s="647"/>
      <c r="F85" s="647"/>
      <c r="G85" s="647"/>
      <c r="H85" s="647"/>
      <c r="I85" s="647"/>
      <c r="J85" s="647"/>
      <c r="K85" s="709">
        <v>-7279641792</v>
      </c>
      <c r="L85" s="647"/>
      <c r="M85" s="647"/>
      <c r="N85" s="647"/>
      <c r="O85" s="647"/>
      <c r="P85" s="647"/>
      <c r="Q85" s="647"/>
      <c r="R85" s="647"/>
      <c r="S85" s="647"/>
      <c r="T85" s="647"/>
      <c r="U85" s="647"/>
    </row>
    <row r="86" spans="6:19" ht="12.75" hidden="1">
      <c r="F86" s="166"/>
      <c r="S86" s="150"/>
    </row>
    <row r="87" ht="12.75">
      <c r="S87" s="150">
        <v>4583687</v>
      </c>
    </row>
    <row r="88" spans="2:12" ht="12.75">
      <c r="B88" s="663">
        <v>4517187650</v>
      </c>
      <c r="L88" s="147">
        <v>4517187650</v>
      </c>
    </row>
    <row r="89" spans="3:11" ht="12.75">
      <c r="C89" s="147" t="e">
        <v>#REF!</v>
      </c>
      <c r="E89" s="147" t="e">
        <v>#REF!</v>
      </c>
      <c r="I89" s="252" t="e">
        <v>#REF!</v>
      </c>
      <c r="K89" s="147" t="e">
        <v>#REF!</v>
      </c>
    </row>
    <row r="90" spans="11:13" ht="12.75">
      <c r="K90" s="147">
        <v>1348116</v>
      </c>
      <c r="L90" s="147">
        <v>5704968</v>
      </c>
      <c r="M90" s="147">
        <v>949293520</v>
      </c>
    </row>
    <row r="92" spans="7:13" ht="12.75">
      <c r="G92" s="147" t="e">
        <v>#REF!</v>
      </c>
      <c r="K92" s="147" t="e">
        <v>#REF!</v>
      </c>
      <c r="L92" s="147" t="e">
        <v>#REF!</v>
      </c>
      <c r="M92" s="147" t="e">
        <v>#REF!</v>
      </c>
    </row>
    <row r="94" ht="12.75">
      <c r="M94" s="147" t="e">
        <v>#REF!</v>
      </c>
    </row>
    <row r="96" spans="2:17" ht="12.75">
      <c r="B96" s="143"/>
      <c r="C96" s="143"/>
      <c r="D96" s="143"/>
      <c r="E96" s="143"/>
      <c r="F96" s="143"/>
      <c r="G96" s="147" t="e">
        <v>#REF!</v>
      </c>
      <c r="K96" s="147">
        <v>-2487784991</v>
      </c>
      <c r="L96" s="143"/>
      <c r="M96" s="143"/>
      <c r="N96" s="143"/>
      <c r="O96" s="143"/>
      <c r="P96" s="143"/>
      <c r="Q96" s="143"/>
    </row>
  </sheetData>
  <sheetProtection/>
  <mergeCells count="7">
    <mergeCell ref="U5:U6"/>
    <mergeCell ref="T5:T6"/>
    <mergeCell ref="A1:P1"/>
    <mergeCell ref="A2:P2"/>
    <mergeCell ref="A3:P3"/>
    <mergeCell ref="B5:K5"/>
    <mergeCell ref="L5:S5"/>
  </mergeCells>
  <printOptions horizontalCentered="1"/>
  <pageMargins left="0.0393700787401575" right="0.236220472440945" top="0.196850393700787" bottom="0.15748031496063" header="0.511811023622047" footer="0.196850393700787"/>
  <pageSetup fitToHeight="1" fitToWidth="1" horizontalDpi="600" verticalDpi="600" orientation="landscape" paperSize="9" scale="63" r:id="rId1"/>
  <headerFooter alignWithMargins="0">
    <oddFooter>&amp;C- 34 -
</oddFooter>
  </headerFooter>
</worksheet>
</file>

<file path=xl/worksheets/sheet13.xml><?xml version="1.0" encoding="utf-8"?>
<worksheet xmlns="http://schemas.openxmlformats.org/spreadsheetml/2006/main" xmlns:r="http://schemas.openxmlformats.org/officeDocument/2006/relationships">
  <dimension ref="A2:AF56"/>
  <sheetViews>
    <sheetView view="pageLayout" zoomScale="75" zoomScaleSheetLayoutView="80" zoomScalePageLayoutView="75" workbookViewId="0" topLeftCell="G1">
      <selection activeCell="G1" sqref="A1:IV16384"/>
    </sheetView>
  </sheetViews>
  <sheetFormatPr defaultColWidth="9.140625" defaultRowHeight="12.75"/>
  <cols>
    <col min="1" max="1" width="23.7109375" style="143" customWidth="1"/>
    <col min="2" max="2" width="20.57421875" style="626" bestFit="1" customWidth="1"/>
    <col min="3" max="3" width="20.57421875" style="626" hidden="1" customWidth="1"/>
    <col min="4" max="4" width="16.8515625" style="626" bestFit="1" customWidth="1"/>
    <col min="5" max="5" width="16.8515625" style="626" hidden="1" customWidth="1"/>
    <col min="6" max="6" width="19.8515625" style="626" hidden="1" customWidth="1"/>
    <col min="7" max="7" width="19.8515625" style="626" customWidth="1"/>
    <col min="8" max="8" width="19.8515625" style="626" hidden="1" customWidth="1"/>
    <col min="9" max="9" width="17.00390625" style="626" bestFit="1" customWidth="1"/>
    <col min="10" max="10" width="17.00390625" style="626" hidden="1" customWidth="1"/>
    <col min="11" max="11" width="19.7109375" style="626" bestFit="1" customWidth="1"/>
    <col min="12" max="12" width="18.00390625" style="626" bestFit="1" customWidth="1"/>
    <col min="13" max="13" width="17.00390625" style="626" bestFit="1" customWidth="1"/>
    <col min="14" max="14" width="16.8515625" style="626" hidden="1" customWidth="1"/>
    <col min="15" max="15" width="15.140625" style="626" bestFit="1" customWidth="1"/>
    <col min="16" max="16" width="13.57421875" style="626" hidden="1" customWidth="1"/>
    <col min="17" max="17" width="13.28125" style="626" customWidth="1"/>
    <col min="18" max="18" width="16.57421875" style="626" bestFit="1" customWidth="1"/>
    <col min="19" max="19" width="18.00390625" style="626" bestFit="1" customWidth="1"/>
    <col min="20" max="20" width="19.00390625" style="626" bestFit="1" customWidth="1"/>
    <col min="21" max="21" width="17.00390625" style="626" bestFit="1" customWidth="1"/>
    <col min="22" max="22" width="23.421875" style="573" customWidth="1"/>
    <col min="23" max="16384" width="9.140625" style="143" customWidth="1"/>
  </cols>
  <sheetData>
    <row r="2" spans="1:21" ht="16.5" thickBot="1">
      <c r="A2" s="1267" t="s">
        <v>304</v>
      </c>
      <c r="B2" s="1267"/>
      <c r="C2" s="1267"/>
      <c r="D2" s="1267"/>
      <c r="E2" s="1267"/>
      <c r="F2" s="1267"/>
      <c r="G2" s="1267"/>
      <c r="H2" s="1267"/>
      <c r="I2" s="1267"/>
      <c r="J2" s="1267"/>
      <c r="K2" s="1267"/>
      <c r="L2" s="1267"/>
      <c r="M2" s="1267"/>
      <c r="N2" s="1267"/>
      <c r="O2" s="1267"/>
      <c r="P2" s="1267"/>
      <c r="Q2" s="1267"/>
      <c r="R2" s="1267"/>
      <c r="S2" s="1267"/>
      <c r="T2" s="1267"/>
      <c r="U2" s="1267"/>
    </row>
    <row r="3" spans="1:21" ht="15.75">
      <c r="A3" s="1329" t="s">
        <v>274</v>
      </c>
      <c r="B3" s="1330"/>
      <c r="C3" s="1330"/>
      <c r="D3" s="1330"/>
      <c r="E3" s="1330"/>
      <c r="F3" s="1330"/>
      <c r="G3" s="1330"/>
      <c r="H3" s="1330"/>
      <c r="I3" s="1330"/>
      <c r="J3" s="1330"/>
      <c r="K3" s="1330"/>
      <c r="L3" s="1330"/>
      <c r="M3" s="1330"/>
      <c r="N3" s="1330"/>
      <c r="O3" s="1330"/>
      <c r="P3" s="1330"/>
      <c r="Q3" s="1330"/>
      <c r="R3" s="1330"/>
      <c r="S3" s="1330"/>
      <c r="T3" s="1330"/>
      <c r="U3" s="1331"/>
    </row>
    <row r="4" spans="1:21" ht="15.75">
      <c r="A4" s="1332" t="s">
        <v>1375</v>
      </c>
      <c r="B4" s="1263"/>
      <c r="C4" s="1263"/>
      <c r="D4" s="1263"/>
      <c r="E4" s="1263"/>
      <c r="F4" s="1263"/>
      <c r="G4" s="1263"/>
      <c r="H4" s="1263"/>
      <c r="I4" s="1263"/>
      <c r="J4" s="1263"/>
      <c r="K4" s="1263"/>
      <c r="L4" s="1263"/>
      <c r="M4" s="1263"/>
      <c r="N4" s="1263"/>
      <c r="O4" s="1263"/>
      <c r="P4" s="1263"/>
      <c r="Q4" s="1263"/>
      <c r="R4" s="1263"/>
      <c r="S4" s="1263"/>
      <c r="T4" s="1263"/>
      <c r="U4" s="1333"/>
    </row>
    <row r="5" spans="1:21" ht="13.5" thickBot="1">
      <c r="A5" s="146"/>
      <c r="B5" s="627"/>
      <c r="C5" s="627"/>
      <c r="D5" s="627"/>
      <c r="E5" s="627"/>
      <c r="F5" s="627"/>
      <c r="G5" s="627"/>
      <c r="H5" s="627"/>
      <c r="I5" s="627"/>
      <c r="J5" s="627"/>
      <c r="K5" s="627"/>
      <c r="L5" s="627"/>
      <c r="M5" s="627"/>
      <c r="N5" s="627"/>
      <c r="O5" s="627"/>
      <c r="P5" s="627"/>
      <c r="Q5" s="627"/>
      <c r="R5" s="627"/>
      <c r="S5" s="627"/>
      <c r="T5" s="627"/>
      <c r="U5" s="628"/>
    </row>
    <row r="6" spans="1:22" s="170" customFormat="1" ht="22.5" customHeight="1">
      <c r="A6" s="629"/>
      <c r="B6" s="1334" t="s">
        <v>803</v>
      </c>
      <c r="C6" s="1335"/>
      <c r="D6" s="1335"/>
      <c r="E6" s="1335"/>
      <c r="F6" s="1335"/>
      <c r="G6" s="1335"/>
      <c r="H6" s="1335"/>
      <c r="I6" s="1335"/>
      <c r="J6" s="1335"/>
      <c r="K6" s="1336"/>
      <c r="L6" s="1334" t="s">
        <v>804</v>
      </c>
      <c r="M6" s="1335"/>
      <c r="N6" s="1335"/>
      <c r="O6" s="1335"/>
      <c r="P6" s="1335"/>
      <c r="Q6" s="1335"/>
      <c r="R6" s="1335"/>
      <c r="S6" s="1336"/>
      <c r="T6" s="1337" t="s">
        <v>379</v>
      </c>
      <c r="U6" s="1337" t="s">
        <v>301</v>
      </c>
      <c r="V6" s="574"/>
    </row>
    <row r="7" spans="1:22" s="170" customFormat="1" ht="58.5" customHeight="1" thickBot="1">
      <c r="A7" s="630"/>
      <c r="B7" s="631" t="s">
        <v>590</v>
      </c>
      <c r="C7" s="734" t="s">
        <v>1368</v>
      </c>
      <c r="D7" s="632" t="s">
        <v>225</v>
      </c>
      <c r="E7" s="632" t="s">
        <v>1340</v>
      </c>
      <c r="F7" s="632" t="s">
        <v>2</v>
      </c>
      <c r="G7" s="634" t="s">
        <v>1367</v>
      </c>
      <c r="H7" s="632" t="s">
        <v>1369</v>
      </c>
      <c r="I7" s="632" t="s">
        <v>226</v>
      </c>
      <c r="J7" s="634" t="s">
        <v>1370</v>
      </c>
      <c r="K7" s="633" t="s">
        <v>373</v>
      </c>
      <c r="L7" s="631" t="s">
        <v>590</v>
      </c>
      <c r="M7" s="632" t="s">
        <v>761</v>
      </c>
      <c r="N7" s="632" t="s">
        <v>1367</v>
      </c>
      <c r="O7" s="634" t="s">
        <v>1343</v>
      </c>
      <c r="P7" s="634" t="s">
        <v>1315</v>
      </c>
      <c r="Q7" s="634" t="s">
        <v>226</v>
      </c>
      <c r="R7" s="634" t="s">
        <v>1606</v>
      </c>
      <c r="S7" s="633" t="s">
        <v>373</v>
      </c>
      <c r="T7" s="1338"/>
      <c r="U7" s="1338"/>
      <c r="V7" s="574"/>
    </row>
    <row r="8" spans="1:21" ht="14.25">
      <c r="A8" s="635" t="s">
        <v>124</v>
      </c>
      <c r="B8" s="636">
        <v>5135194</v>
      </c>
      <c r="C8" s="394"/>
      <c r="D8" s="155">
        <v>166002</v>
      </c>
      <c r="E8" s="155"/>
      <c r="F8" s="155"/>
      <c r="G8" s="154">
        <v>-10231</v>
      </c>
      <c r="H8" s="155"/>
      <c r="I8" s="703">
        <v>12247</v>
      </c>
      <c r="J8" s="394"/>
      <c r="K8" s="637">
        <v>5278718</v>
      </c>
      <c r="L8" s="638">
        <v>1645811</v>
      </c>
      <c r="M8" s="788">
        <v>6140189</v>
      </c>
      <c r="N8" s="703"/>
      <c r="O8" s="703">
        <v>6798</v>
      </c>
      <c r="P8" s="154"/>
      <c r="Q8" s="639">
        <v>8635</v>
      </c>
      <c r="R8" s="639"/>
      <c r="S8" s="637">
        <v>7770567</v>
      </c>
      <c r="T8" s="182">
        <v>-2491849</v>
      </c>
      <c r="U8" s="679">
        <v>526406</v>
      </c>
    </row>
    <row r="9" spans="1:21" ht="14.25">
      <c r="A9" s="635" t="s">
        <v>125</v>
      </c>
      <c r="B9" s="636">
        <v>263293016</v>
      </c>
      <c r="C9" s="394"/>
      <c r="D9" s="155">
        <v>11084181</v>
      </c>
      <c r="E9" s="155"/>
      <c r="F9" s="155"/>
      <c r="G9" s="154"/>
      <c r="H9" s="155"/>
      <c r="I9" s="155">
        <v>569726</v>
      </c>
      <c r="J9" s="394"/>
      <c r="K9" s="637">
        <v>273807471</v>
      </c>
      <c r="L9" s="638">
        <v>150493282</v>
      </c>
      <c r="M9" s="787">
        <v>41940555</v>
      </c>
      <c r="N9" s="155"/>
      <c r="O9" s="155">
        <v>60096</v>
      </c>
      <c r="P9" s="154"/>
      <c r="Q9" s="639">
        <v>267570</v>
      </c>
      <c r="R9" s="639"/>
      <c r="S9" s="637">
        <v>192106171</v>
      </c>
      <c r="T9" s="182">
        <v>81701300</v>
      </c>
      <c r="U9" s="679">
        <v>10940017</v>
      </c>
    </row>
    <row r="10" spans="1:21" ht="14.25">
      <c r="A10" s="635" t="s">
        <v>126</v>
      </c>
      <c r="B10" s="636">
        <v>838797</v>
      </c>
      <c r="C10" s="394"/>
      <c r="D10" s="155">
        <v>10869361</v>
      </c>
      <c r="E10" s="155"/>
      <c r="F10" s="155"/>
      <c r="G10" s="154"/>
      <c r="H10" s="155"/>
      <c r="I10" s="155"/>
      <c r="J10" s="394"/>
      <c r="K10" s="637">
        <v>11708158</v>
      </c>
      <c r="L10" s="638">
        <v>0</v>
      </c>
      <c r="M10" s="787">
        <v>1507382</v>
      </c>
      <c r="N10" s="155"/>
      <c r="O10" s="155">
        <v>0</v>
      </c>
      <c r="P10" s="154"/>
      <c r="Q10" s="639">
        <v>0</v>
      </c>
      <c r="R10" s="639"/>
      <c r="S10" s="637">
        <v>1507382</v>
      </c>
      <c r="T10" s="182">
        <v>10200776</v>
      </c>
      <c r="U10" s="679">
        <v>9008739</v>
      </c>
    </row>
    <row r="11" spans="1:21" ht="14.25">
      <c r="A11" s="635" t="s">
        <v>277</v>
      </c>
      <c r="B11" s="636">
        <v>36039185</v>
      </c>
      <c r="C11" s="394"/>
      <c r="D11" s="155">
        <v>181314</v>
      </c>
      <c r="E11" s="155"/>
      <c r="F11" s="155"/>
      <c r="G11" s="154"/>
      <c r="H11" s="155"/>
      <c r="I11" s="155">
        <v>2750</v>
      </c>
      <c r="J11" s="394"/>
      <c r="K11" s="637">
        <v>36217749</v>
      </c>
      <c r="L11" s="638">
        <v>18811261</v>
      </c>
      <c r="M11" s="787">
        <v>3189493</v>
      </c>
      <c r="N11" s="155"/>
      <c r="O11" s="155">
        <v>39009</v>
      </c>
      <c r="P11" s="154"/>
      <c r="Q11" s="639">
        <v>2310</v>
      </c>
      <c r="R11" s="639"/>
      <c r="S11" s="637">
        <v>21959435</v>
      </c>
      <c r="T11" s="182">
        <v>14258314</v>
      </c>
      <c r="U11" s="679">
        <v>3680000</v>
      </c>
    </row>
    <row r="12" spans="1:21" ht="14.25">
      <c r="A12" s="635" t="s">
        <v>127</v>
      </c>
      <c r="B12" s="636">
        <v>85212236</v>
      </c>
      <c r="C12" s="394"/>
      <c r="D12" s="155">
        <v>13663905</v>
      </c>
      <c r="E12" s="155"/>
      <c r="F12" s="155"/>
      <c r="G12" s="154"/>
      <c r="H12" s="155"/>
      <c r="I12" s="155">
        <v>60748</v>
      </c>
      <c r="J12" s="394"/>
      <c r="K12" s="637">
        <v>98815393</v>
      </c>
      <c r="L12" s="638">
        <v>43139018</v>
      </c>
      <c r="M12" s="787">
        <v>9157361</v>
      </c>
      <c r="N12" s="155"/>
      <c r="O12" s="155">
        <v>9881</v>
      </c>
      <c r="P12" s="154"/>
      <c r="Q12" s="639">
        <v>45375</v>
      </c>
      <c r="R12" s="639"/>
      <c r="S12" s="637">
        <v>52241123</v>
      </c>
      <c r="T12" s="182">
        <v>46574270</v>
      </c>
      <c r="U12" s="679">
        <v>12266364</v>
      </c>
    </row>
    <row r="13" spans="1:21" ht="14.25">
      <c r="A13" s="635" t="s">
        <v>280</v>
      </c>
      <c r="B13" s="636">
        <v>263194609</v>
      </c>
      <c r="C13" s="394"/>
      <c r="D13" s="155">
        <v>5554</v>
      </c>
      <c r="E13" s="155"/>
      <c r="F13" s="155"/>
      <c r="G13" s="154"/>
      <c r="H13" s="155"/>
      <c r="I13" s="155"/>
      <c r="J13" s="394"/>
      <c r="K13" s="637">
        <v>263200163</v>
      </c>
      <c r="L13" s="638">
        <v>143872499</v>
      </c>
      <c r="M13" s="787">
        <v>3298001</v>
      </c>
      <c r="N13" s="155"/>
      <c r="O13" s="155">
        <v>3359</v>
      </c>
      <c r="P13" s="154"/>
      <c r="Q13" s="639">
        <v>0</v>
      </c>
      <c r="R13" s="639"/>
      <c r="S13" s="637">
        <v>147167141</v>
      </c>
      <c r="T13" s="182">
        <v>116033022</v>
      </c>
      <c r="U13" s="679">
        <v>2683000</v>
      </c>
    </row>
    <row r="14" spans="1:21" ht="14.25">
      <c r="A14" s="635" t="s">
        <v>128</v>
      </c>
      <c r="B14" s="636">
        <v>11237896</v>
      </c>
      <c r="C14" s="394"/>
      <c r="D14" s="155">
        <v>99866</v>
      </c>
      <c r="E14" s="155"/>
      <c r="F14" s="155"/>
      <c r="G14" s="154"/>
      <c r="H14" s="155"/>
      <c r="I14" s="155">
        <v>78542</v>
      </c>
      <c r="J14" s="394"/>
      <c r="K14" s="637">
        <v>11259220</v>
      </c>
      <c r="L14" s="638">
        <v>7532611</v>
      </c>
      <c r="M14" s="787">
        <v>4348945</v>
      </c>
      <c r="N14" s="155"/>
      <c r="O14" s="155">
        <v>92086</v>
      </c>
      <c r="P14" s="154"/>
      <c r="Q14" s="639">
        <v>70060</v>
      </c>
      <c r="R14" s="639"/>
      <c r="S14" s="637">
        <v>11719410</v>
      </c>
      <c r="T14" s="182">
        <v>-460190</v>
      </c>
      <c r="U14" s="679">
        <v>14703</v>
      </c>
    </row>
    <row r="15" spans="1:21" ht="14.25">
      <c r="A15" s="635" t="s">
        <v>129</v>
      </c>
      <c r="B15" s="636">
        <v>329429835</v>
      </c>
      <c r="C15" s="394"/>
      <c r="D15" s="155">
        <v>8853542</v>
      </c>
      <c r="E15" s="155"/>
      <c r="F15" s="155"/>
      <c r="G15" s="154"/>
      <c r="H15" s="155"/>
      <c r="I15" s="155">
        <v>250023</v>
      </c>
      <c r="J15" s="394"/>
      <c r="K15" s="637">
        <v>338033354</v>
      </c>
      <c r="L15" s="638">
        <v>212398184</v>
      </c>
      <c r="M15" s="787">
        <v>13455931</v>
      </c>
      <c r="N15" s="155"/>
      <c r="O15" s="155">
        <v>303788</v>
      </c>
      <c r="P15" s="154"/>
      <c r="Q15" s="639">
        <v>224422</v>
      </c>
      <c r="R15" s="639"/>
      <c r="S15" s="637">
        <v>225325905</v>
      </c>
      <c r="T15" s="182">
        <v>112707449</v>
      </c>
      <c r="U15" s="679">
        <v>6705692</v>
      </c>
    </row>
    <row r="16" spans="1:21" ht="14.25">
      <c r="A16" s="635" t="s">
        <v>130</v>
      </c>
      <c r="B16" s="636">
        <v>366867</v>
      </c>
      <c r="C16" s="394"/>
      <c r="D16" s="155">
        <v>0</v>
      </c>
      <c r="E16" s="155"/>
      <c r="F16" s="155"/>
      <c r="G16" s="154"/>
      <c r="H16" s="155"/>
      <c r="I16" s="155"/>
      <c r="J16" s="394"/>
      <c r="K16" s="637">
        <v>366867</v>
      </c>
      <c r="L16" s="638">
        <v>184284</v>
      </c>
      <c r="M16" s="787">
        <v>868727</v>
      </c>
      <c r="N16" s="155"/>
      <c r="O16" s="155">
        <v>5718</v>
      </c>
      <c r="P16" s="154"/>
      <c r="Q16" s="639">
        <v>0</v>
      </c>
      <c r="R16" s="639"/>
      <c r="S16" s="637">
        <v>1047293</v>
      </c>
      <c r="T16" s="182">
        <v>-680426</v>
      </c>
      <c r="U16" s="679">
        <v>196765</v>
      </c>
    </row>
    <row r="17" spans="1:21" ht="14.25">
      <c r="A17" s="635" t="s">
        <v>131</v>
      </c>
      <c r="B17" s="636">
        <v>623113791</v>
      </c>
      <c r="C17" s="394"/>
      <c r="D17" s="155">
        <v>21334100</v>
      </c>
      <c r="E17" s="155"/>
      <c r="F17" s="155"/>
      <c r="G17" s="154"/>
      <c r="H17" s="155"/>
      <c r="I17" s="155">
        <v>1043675</v>
      </c>
      <c r="J17" s="394"/>
      <c r="K17" s="637">
        <v>643404216</v>
      </c>
      <c r="L17" s="638">
        <v>240257964</v>
      </c>
      <c r="M17" s="787">
        <v>69932637</v>
      </c>
      <c r="N17" s="155"/>
      <c r="O17" s="155">
        <v>92339</v>
      </c>
      <c r="P17" s="154"/>
      <c r="Q17" s="639">
        <v>1028000</v>
      </c>
      <c r="R17" s="639"/>
      <c r="S17" s="637">
        <v>309070262</v>
      </c>
      <c r="T17" s="182">
        <v>334333954</v>
      </c>
      <c r="U17" s="679">
        <v>37505406</v>
      </c>
    </row>
    <row r="18" spans="1:21" ht="14.25">
      <c r="A18" s="635" t="s">
        <v>284</v>
      </c>
      <c r="B18" s="636">
        <v>4030070008</v>
      </c>
      <c r="C18" s="394"/>
      <c r="D18" s="155">
        <v>23969677</v>
      </c>
      <c r="E18" s="155"/>
      <c r="F18" s="155"/>
      <c r="G18" s="154">
        <v>-45233</v>
      </c>
      <c r="H18" s="155"/>
      <c r="I18" s="155">
        <v>3590380</v>
      </c>
      <c r="J18" s="394"/>
      <c r="K18" s="637">
        <v>4050404072</v>
      </c>
      <c r="L18" s="638">
        <v>937527334</v>
      </c>
      <c r="M18" s="787">
        <v>32815457</v>
      </c>
      <c r="N18" s="155"/>
      <c r="O18" s="155">
        <v>7500</v>
      </c>
      <c r="P18" s="154"/>
      <c r="Q18" s="639">
        <v>61133</v>
      </c>
      <c r="R18" s="639"/>
      <c r="S18" s="637">
        <v>970274158</v>
      </c>
      <c r="T18" s="182">
        <v>3080129914</v>
      </c>
      <c r="U18" s="679">
        <v>12857767</v>
      </c>
    </row>
    <row r="19" spans="1:21" ht="14.25">
      <c r="A19" s="635" t="s">
        <v>286</v>
      </c>
      <c r="B19" s="636">
        <v>342232045</v>
      </c>
      <c r="C19" s="394"/>
      <c r="D19" s="155">
        <v>12694627</v>
      </c>
      <c r="E19" s="155"/>
      <c r="F19" s="155"/>
      <c r="G19" s="154"/>
      <c r="H19" s="155"/>
      <c r="I19" s="155">
        <v>819525</v>
      </c>
      <c r="J19" s="394"/>
      <c r="K19" s="637">
        <v>354107147</v>
      </c>
      <c r="L19" s="638">
        <v>140068372</v>
      </c>
      <c r="M19" s="787">
        <v>80832527</v>
      </c>
      <c r="N19" s="155"/>
      <c r="O19" s="155">
        <v>21273</v>
      </c>
      <c r="P19" s="154"/>
      <c r="Q19" s="639">
        <v>154952</v>
      </c>
      <c r="R19" s="639"/>
      <c r="S19" s="637">
        <v>220724674</v>
      </c>
      <c r="T19" s="182">
        <v>133382473</v>
      </c>
      <c r="U19" s="1211">
        <v>47740649</v>
      </c>
    </row>
    <row r="20" spans="1:21" ht="14.25">
      <c r="A20" s="635" t="s">
        <v>288</v>
      </c>
      <c r="B20" s="636">
        <v>2582033540</v>
      </c>
      <c r="C20" s="394"/>
      <c r="D20" s="155">
        <v>14001802</v>
      </c>
      <c r="E20" s="155"/>
      <c r="F20" s="155"/>
      <c r="G20" s="154"/>
      <c r="H20" s="155"/>
      <c r="I20" s="155">
        <v>42067</v>
      </c>
      <c r="J20" s="394"/>
      <c r="K20" s="637">
        <v>2595993275</v>
      </c>
      <c r="L20" s="638">
        <v>2159148233</v>
      </c>
      <c r="M20" s="787">
        <v>26037910</v>
      </c>
      <c r="N20" s="155"/>
      <c r="O20" s="155">
        <v>129107</v>
      </c>
      <c r="P20" s="154"/>
      <c r="Q20" s="639">
        <v>29996</v>
      </c>
      <c r="R20" s="639"/>
      <c r="S20" s="637">
        <v>2185027040</v>
      </c>
      <c r="T20" s="182">
        <v>410966235</v>
      </c>
      <c r="U20" s="679">
        <v>8400722</v>
      </c>
    </row>
    <row r="21" spans="1:21" ht="14.25">
      <c r="A21" s="635" t="s">
        <v>252</v>
      </c>
      <c r="B21" s="636">
        <v>143178</v>
      </c>
      <c r="C21" s="394"/>
      <c r="D21" s="155">
        <v>0</v>
      </c>
      <c r="E21" s="155"/>
      <c r="F21" s="155"/>
      <c r="G21" s="154"/>
      <c r="H21" s="155"/>
      <c r="I21" s="155">
        <v>15500</v>
      </c>
      <c r="J21" s="394"/>
      <c r="K21" s="637">
        <v>127678</v>
      </c>
      <c r="L21" s="638">
        <v>73694</v>
      </c>
      <c r="M21" s="787">
        <v>286216</v>
      </c>
      <c r="N21" s="155"/>
      <c r="O21" s="155">
        <v>0</v>
      </c>
      <c r="P21" s="154"/>
      <c r="Q21" s="639">
        <v>9043</v>
      </c>
      <c r="R21" s="639"/>
      <c r="S21" s="637">
        <v>350867</v>
      </c>
      <c r="T21" s="182">
        <v>-223189</v>
      </c>
      <c r="U21" s="637">
        <v>0</v>
      </c>
    </row>
    <row r="22" spans="1:21" ht="12.75">
      <c r="A22" s="635"/>
      <c r="B22" s="636"/>
      <c r="C22" s="394"/>
      <c r="D22" s="640"/>
      <c r="E22" s="640"/>
      <c r="F22" s="640"/>
      <c r="G22" s="154"/>
      <c r="H22" s="155"/>
      <c r="I22" s="155"/>
      <c r="J22" s="639"/>
      <c r="K22" s="637"/>
      <c r="L22" s="638"/>
      <c r="M22" s="155"/>
      <c r="N22" s="640"/>
      <c r="O22" s="640"/>
      <c r="P22" s="154"/>
      <c r="Q22" s="639"/>
      <c r="R22" s="639"/>
      <c r="S22" s="637"/>
      <c r="T22" s="182"/>
      <c r="U22" s="182"/>
    </row>
    <row r="23" spans="1:22" s="176" customFormat="1" ht="13.5" thickBot="1">
      <c r="A23" s="641" t="s">
        <v>291</v>
      </c>
      <c r="B23" s="677">
        <v>8572340197</v>
      </c>
      <c r="C23" s="642">
        <v>0</v>
      </c>
      <c r="D23" s="642">
        <v>116923931</v>
      </c>
      <c r="E23" s="642">
        <v>0</v>
      </c>
      <c r="F23" s="642">
        <v>0</v>
      </c>
      <c r="G23" s="702">
        <v>-55464</v>
      </c>
      <c r="H23" s="702">
        <v>0</v>
      </c>
      <c r="I23" s="642">
        <v>6485183</v>
      </c>
      <c r="J23" s="642">
        <v>0</v>
      </c>
      <c r="K23" s="642">
        <v>8682723481</v>
      </c>
      <c r="L23" s="677">
        <v>4055152547</v>
      </c>
      <c r="M23" s="642">
        <v>293811331</v>
      </c>
      <c r="N23" s="642">
        <v>0</v>
      </c>
      <c r="O23" s="642">
        <v>770954</v>
      </c>
      <c r="P23" s="642">
        <v>0</v>
      </c>
      <c r="Q23" s="642">
        <v>1901496</v>
      </c>
      <c r="R23" s="642">
        <v>0</v>
      </c>
      <c r="S23" s="678">
        <v>4346291428</v>
      </c>
      <c r="T23" s="676">
        <v>4336432053</v>
      </c>
      <c r="U23" s="678">
        <v>152526230</v>
      </c>
      <c r="V23" s="575"/>
    </row>
    <row r="24" spans="1:21" ht="14.25" thickBot="1" thickTop="1">
      <c r="A24" s="643"/>
      <c r="B24" s="643"/>
      <c r="C24" s="644"/>
      <c r="D24" s="644"/>
      <c r="E24" s="644"/>
      <c r="F24" s="644" t="s">
        <v>682</v>
      </c>
      <c r="G24" s="644"/>
      <c r="H24" s="644"/>
      <c r="I24" s="644"/>
      <c r="J24" s="644"/>
      <c r="K24" s="645"/>
      <c r="L24" s="643" t="s">
        <v>682</v>
      </c>
      <c r="M24" s="644"/>
      <c r="N24" s="644"/>
      <c r="O24" s="644"/>
      <c r="P24" s="644" t="s">
        <v>682</v>
      </c>
      <c r="Q24" s="644"/>
      <c r="R24" s="644"/>
      <c r="S24" s="645"/>
      <c r="T24" s="645"/>
      <c r="U24" s="645"/>
    </row>
    <row r="25" spans="1:32" ht="30" customHeight="1" hidden="1">
      <c r="A25" s="406"/>
      <c r="B25" s="649">
        <v>8572340197</v>
      </c>
      <c r="C25" s="649"/>
      <c r="D25" s="649">
        <v>116923931</v>
      </c>
      <c r="E25" s="649"/>
      <c r="F25" s="649">
        <v>-55464</v>
      </c>
      <c r="G25" s="649"/>
      <c r="H25" s="649"/>
      <c r="I25" s="649">
        <v>6485183</v>
      </c>
      <c r="J25" s="649"/>
      <c r="K25" s="649">
        <v>8682723481</v>
      </c>
      <c r="L25" s="649">
        <v>4055152547</v>
      </c>
      <c r="M25" s="649">
        <v>293811331</v>
      </c>
      <c r="N25" s="649"/>
      <c r="O25" s="649"/>
      <c r="P25" s="649">
        <v>0</v>
      </c>
      <c r="Q25" s="649">
        <v>4055152547</v>
      </c>
      <c r="R25" s="649"/>
      <c r="S25" s="649">
        <v>4346291428</v>
      </c>
      <c r="T25" s="649">
        <v>4336432053</v>
      </c>
      <c r="U25" s="649">
        <v>152526230</v>
      </c>
      <c r="W25" s="649"/>
      <c r="X25" s="649"/>
      <c r="Y25" s="649"/>
      <c r="Z25" s="406"/>
      <c r="AA25" s="406"/>
      <c r="AB25" s="406"/>
      <c r="AC25" s="406"/>
      <c r="AD25" s="406"/>
      <c r="AE25" s="406"/>
      <c r="AF25" s="406"/>
    </row>
    <row r="26" spans="2:22" s="166" customFormat="1" ht="12.75" hidden="1">
      <c r="B26" s="166">
        <v>0</v>
      </c>
      <c r="D26" s="166">
        <v>0</v>
      </c>
      <c r="F26" s="166">
        <v>-55464</v>
      </c>
      <c r="I26" s="166">
        <v>0</v>
      </c>
      <c r="K26" s="166">
        <v>0</v>
      </c>
      <c r="L26" s="166">
        <v>0</v>
      </c>
      <c r="M26" s="166">
        <v>0</v>
      </c>
      <c r="P26" s="166">
        <v>0</v>
      </c>
      <c r="Q26" s="166">
        <v>4053251051</v>
      </c>
      <c r="S26" s="166">
        <v>0</v>
      </c>
      <c r="T26" s="166">
        <v>0</v>
      </c>
      <c r="U26" s="166">
        <v>0</v>
      </c>
      <c r="V26" s="175"/>
    </row>
    <row r="27" spans="1:21" ht="12.75">
      <c r="A27" s="1265"/>
      <c r="B27" s="1265"/>
      <c r="C27" s="1265"/>
      <c r="D27" s="1265"/>
      <c r="E27" s="1265"/>
      <c r="F27" s="1265"/>
      <c r="G27" s="1265"/>
      <c r="H27" s="1265"/>
      <c r="I27" s="1265"/>
      <c r="J27" s="1265"/>
      <c r="K27" s="1265"/>
      <c r="L27" s="1265"/>
      <c r="M27" s="1265"/>
      <c r="N27" s="1265"/>
      <c r="O27" s="1265"/>
      <c r="P27" s="1265"/>
      <c r="Q27" s="1265"/>
      <c r="R27" s="1265"/>
      <c r="S27" s="1265"/>
      <c r="T27" s="1265"/>
      <c r="U27" s="1265"/>
    </row>
    <row r="28" spans="1:21" ht="12.75">
      <c r="A28" s="650"/>
      <c r="B28" s="650"/>
      <c r="C28" s="650"/>
      <c r="D28" s="650"/>
      <c r="E28" s="650"/>
      <c r="F28" s="650"/>
      <c r="G28" s="650"/>
      <c r="H28" s="650"/>
      <c r="I28" s="650"/>
      <c r="J28" s="650"/>
      <c r="K28" s="650"/>
      <c r="L28" s="650"/>
      <c r="M28" s="650"/>
      <c r="N28" s="650"/>
      <c r="O28" s="650"/>
      <c r="P28" s="650"/>
      <c r="Q28" s="650"/>
      <c r="R28" s="650"/>
      <c r="S28" s="650"/>
      <c r="T28" s="650"/>
      <c r="U28" s="650"/>
    </row>
    <row r="29" spans="1:21" ht="12.75">
      <c r="A29" s="650"/>
      <c r="B29" s="650"/>
      <c r="C29" s="650"/>
      <c r="D29" s="650"/>
      <c r="E29" s="650"/>
      <c r="F29" s="650"/>
      <c r="G29" s="650"/>
      <c r="H29" s="650"/>
      <c r="I29" s="650"/>
      <c r="J29" s="650"/>
      <c r="K29" s="650"/>
      <c r="L29" s="650"/>
      <c r="M29" s="650"/>
      <c r="N29" s="650"/>
      <c r="O29" s="650"/>
      <c r="P29" s="650"/>
      <c r="Q29" s="650"/>
      <c r="R29" s="650"/>
      <c r="S29" s="650"/>
      <c r="T29" s="650"/>
      <c r="U29" s="650"/>
    </row>
    <row r="30" spans="1:21" ht="12.75">
      <c r="A30" s="650"/>
      <c r="B30" s="650"/>
      <c r="C30" s="650"/>
      <c r="D30" s="650"/>
      <c r="E30" s="650"/>
      <c r="F30" s="650"/>
      <c r="G30" s="650"/>
      <c r="H30" s="650"/>
      <c r="I30" s="650"/>
      <c r="J30" s="650"/>
      <c r="K30" s="650"/>
      <c r="L30" s="650"/>
      <c r="M30" s="650"/>
      <c r="N30" s="650"/>
      <c r="O30" s="650"/>
      <c r="P30" s="650"/>
      <c r="Q30" s="650"/>
      <c r="R30" s="650"/>
      <c r="S30" s="650"/>
      <c r="T30" s="650"/>
      <c r="U30" s="650"/>
    </row>
    <row r="31" spans="1:21" ht="12.75" hidden="1">
      <c r="A31" s="650"/>
      <c r="B31" s="650"/>
      <c r="C31" s="650"/>
      <c r="D31" s="650"/>
      <c r="E31" s="650"/>
      <c r="F31" s="650"/>
      <c r="G31" s="650"/>
      <c r="H31" s="650"/>
      <c r="I31" s="650"/>
      <c r="J31" s="650"/>
      <c r="K31" s="650"/>
      <c r="L31" s="650"/>
      <c r="M31" s="650"/>
      <c r="N31" s="650"/>
      <c r="O31" s="650"/>
      <c r="P31" s="650"/>
      <c r="Q31" s="650"/>
      <c r="R31" s="650"/>
      <c r="S31" s="650"/>
      <c r="T31" s="650"/>
      <c r="U31" s="650"/>
    </row>
    <row r="32" spans="1:21" ht="12.75" hidden="1">
      <c r="A32" s="650"/>
      <c r="B32" s="650" t="s">
        <v>1346</v>
      </c>
      <c r="C32" s="650"/>
      <c r="D32" s="650"/>
      <c r="E32" s="650"/>
      <c r="F32" s="650"/>
      <c r="G32" s="650"/>
      <c r="H32" s="650"/>
      <c r="I32" s="650"/>
      <c r="J32" s="650"/>
      <c r="K32" s="650" t="s">
        <v>1347</v>
      </c>
      <c r="L32" s="279" t="s">
        <v>1345</v>
      </c>
      <c r="M32" s="650"/>
      <c r="N32" s="650"/>
      <c r="O32" s="650"/>
      <c r="P32" s="650"/>
      <c r="Q32" s="650"/>
      <c r="R32" s="650"/>
      <c r="S32" s="279" t="s">
        <v>1344</v>
      </c>
      <c r="T32" s="650"/>
      <c r="U32" s="650"/>
    </row>
    <row r="33" spans="2:21" ht="14.25" customHeight="1" hidden="1">
      <c r="B33" s="626">
        <v>0</v>
      </c>
      <c r="D33" s="626">
        <v>0</v>
      </c>
      <c r="F33" s="626">
        <v>0</v>
      </c>
      <c r="I33" s="626">
        <v>0</v>
      </c>
      <c r="K33" s="626">
        <v>0</v>
      </c>
      <c r="L33" s="626">
        <v>0</v>
      </c>
      <c r="M33" s="626">
        <v>0</v>
      </c>
      <c r="P33" s="626">
        <v>0</v>
      </c>
      <c r="Q33" s="626">
        <v>0</v>
      </c>
      <c r="S33" s="166">
        <v>0</v>
      </c>
      <c r="T33" s="626">
        <v>0</v>
      </c>
      <c r="U33" s="626">
        <v>0</v>
      </c>
    </row>
    <row r="34" ht="12.75" hidden="1">
      <c r="S34" s="166"/>
    </row>
    <row r="35" spans="2:19" ht="12.75" hidden="1">
      <c r="B35" s="626">
        <v>8572340197</v>
      </c>
      <c r="S35" s="166"/>
    </row>
    <row r="36" spans="12:19" ht="12.75" hidden="1">
      <c r="L36" s="626">
        <v>4055152547</v>
      </c>
      <c r="M36" s="626">
        <v>293811331</v>
      </c>
      <c r="S36" s="166"/>
    </row>
    <row r="37" ht="12.75" hidden="1">
      <c r="S37" s="166"/>
    </row>
    <row r="38" ht="12.75" hidden="1">
      <c r="S38" s="166"/>
    </row>
    <row r="39" ht="12.75" hidden="1">
      <c r="S39" s="166"/>
    </row>
    <row r="40" ht="12.75" hidden="1">
      <c r="S40" s="166" t="s">
        <v>682</v>
      </c>
    </row>
    <row r="41" ht="12.75" hidden="1">
      <c r="S41" s="166" t="s">
        <v>682</v>
      </c>
    </row>
    <row r="42" ht="12.75" hidden="1">
      <c r="S42" s="166"/>
    </row>
    <row r="43" ht="12.75" hidden="1">
      <c r="S43" s="166"/>
    </row>
    <row r="44" ht="12.75" hidden="1">
      <c r="S44" s="166"/>
    </row>
    <row r="45" ht="12.75" hidden="1">
      <c r="S45" s="166"/>
    </row>
    <row r="46" ht="12.75" hidden="1">
      <c r="S46" s="166"/>
    </row>
    <row r="47" ht="12.75" hidden="1">
      <c r="S47" s="166"/>
    </row>
    <row r="48" ht="12.75" hidden="1">
      <c r="S48" s="166"/>
    </row>
    <row r="49" ht="12.75" hidden="1">
      <c r="S49" s="166"/>
    </row>
    <row r="50" ht="12.75" hidden="1">
      <c r="S50" s="166"/>
    </row>
    <row r="51" spans="2:19" ht="12.75" hidden="1">
      <c r="B51" s="626">
        <v>-7263999946</v>
      </c>
      <c r="F51" s="166">
        <v>6899795508.61</v>
      </c>
      <c r="K51" s="166">
        <v>-364204437.39</v>
      </c>
      <c r="L51" s="166">
        <v>-3104304616.07</v>
      </c>
      <c r="S51" s="166">
        <v>-1309895160.88</v>
      </c>
    </row>
    <row r="54" ht="12.75">
      <c r="F54" s="166">
        <v>1761088</v>
      </c>
    </row>
    <row r="56" ht="12.75">
      <c r="F56" s="626">
        <v>-6898034421</v>
      </c>
    </row>
  </sheetData>
  <sheetProtection/>
  <mergeCells count="8">
    <mergeCell ref="A27:U27"/>
    <mergeCell ref="A2:U2"/>
    <mergeCell ref="A3:U3"/>
    <mergeCell ref="A4:U4"/>
    <mergeCell ref="B6:K6"/>
    <mergeCell ref="L6:S6"/>
    <mergeCell ref="T6:T7"/>
    <mergeCell ref="U6:U7"/>
  </mergeCells>
  <printOptions horizontalCentered="1"/>
  <pageMargins left="0.17" right="0.2755905511811024" top="0.984251968503937" bottom="0.984251968503937" header="0.5118110236220472" footer="0.5118110236220472"/>
  <pageSetup horizontalDpi="600" verticalDpi="600" orientation="landscape" paperSize="9" scale="43" r:id="rId1"/>
  <headerFooter alignWithMargins="0">
    <oddFooter>&amp;C- 35 -
</oddFooter>
  </headerFooter>
</worksheet>
</file>

<file path=xl/worksheets/sheet14.xml><?xml version="1.0" encoding="utf-8"?>
<worksheet xmlns="http://schemas.openxmlformats.org/spreadsheetml/2006/main" xmlns:r="http://schemas.openxmlformats.org/officeDocument/2006/relationships">
  <dimension ref="A1:W39"/>
  <sheetViews>
    <sheetView view="pageLayout" workbookViewId="0" topLeftCell="A6">
      <selection activeCell="C25" sqref="C25"/>
    </sheetView>
  </sheetViews>
  <sheetFormatPr defaultColWidth="9.140625" defaultRowHeight="12.75"/>
  <cols>
    <col min="1" max="1" width="17.57421875" style="178" bestFit="1" customWidth="1"/>
    <col min="2" max="3" width="18.28125" style="178" bestFit="1" customWidth="1"/>
    <col min="4" max="4" width="31.8515625" style="178" bestFit="1" customWidth="1"/>
    <col min="5" max="5" width="18.28125" style="178" bestFit="1" customWidth="1"/>
    <col min="6" max="6" width="18.00390625" style="178" bestFit="1" customWidth="1"/>
    <col min="7" max="7" width="16.28125" style="178" bestFit="1" customWidth="1"/>
    <col min="8" max="8" width="2.8515625" style="178" customWidth="1"/>
    <col min="9" max="9" width="37.57421875" style="323" hidden="1" customWidth="1"/>
    <col min="10" max="10" width="6.140625" style="324" hidden="1" customWidth="1"/>
    <col min="11" max="11" width="31.8515625" style="178" hidden="1" customWidth="1"/>
    <col min="12" max="12" width="14.140625" style="178" hidden="1" customWidth="1"/>
    <col min="13" max="13" width="15.00390625" style="179" hidden="1" customWidth="1"/>
    <col min="14" max="14" width="0" style="179" hidden="1" customWidth="1"/>
    <col min="15" max="15" width="15.00390625" style="179" hidden="1" customWidth="1"/>
    <col min="16" max="16" width="14.00390625" style="178" hidden="1" customWidth="1"/>
    <col min="17" max="22" width="0" style="178" hidden="1" customWidth="1"/>
    <col min="23" max="23" width="11.28125" style="178" bestFit="1" customWidth="1"/>
    <col min="24" max="24" width="10.00390625" style="178" bestFit="1" customWidth="1"/>
    <col min="25" max="16384" width="9.140625" style="178" customWidth="1"/>
  </cols>
  <sheetData>
    <row r="1" spans="1:15" s="143" customFormat="1" ht="15.75">
      <c r="A1" s="1267" t="s">
        <v>304</v>
      </c>
      <c r="B1" s="1267"/>
      <c r="C1" s="1267"/>
      <c r="D1" s="1267"/>
      <c r="E1" s="1267"/>
      <c r="F1" s="1267"/>
      <c r="G1" s="1267"/>
      <c r="I1" s="281"/>
      <c r="J1" s="282"/>
      <c r="M1" s="166"/>
      <c r="N1" s="166"/>
      <c r="O1" s="166"/>
    </row>
    <row r="2" spans="1:7" ht="15.75">
      <c r="A2" s="1267" t="s">
        <v>767</v>
      </c>
      <c r="B2" s="1267"/>
      <c r="C2" s="1267"/>
      <c r="D2" s="1267"/>
      <c r="E2" s="1267"/>
      <c r="F2" s="1267"/>
      <c r="G2" s="1267"/>
    </row>
    <row r="3" spans="1:15" s="143" customFormat="1" ht="15.75">
      <c r="A3" s="1267" t="s">
        <v>768</v>
      </c>
      <c r="B3" s="1267"/>
      <c r="C3" s="1267"/>
      <c r="D3" s="1267"/>
      <c r="E3" s="1267"/>
      <c r="F3" s="1267"/>
      <c r="G3" s="1267"/>
      <c r="I3" s="281"/>
      <c r="J3" s="282"/>
      <c r="M3" s="166"/>
      <c r="N3" s="166"/>
      <c r="O3" s="166"/>
    </row>
    <row r="4" spans="1:7" ht="16.5" thickBot="1">
      <c r="A4" s="1339" t="s">
        <v>1376</v>
      </c>
      <c r="B4" s="1340"/>
      <c r="C4" s="1340"/>
      <c r="D4" s="1340"/>
      <c r="E4" s="1340"/>
      <c r="F4" s="1340"/>
      <c r="G4" s="1340"/>
    </row>
    <row r="5" spans="1:10" ht="12.75">
      <c r="A5" s="490">
        <v>2009</v>
      </c>
      <c r="B5" s="491">
        <v>2009</v>
      </c>
      <c r="C5" s="483">
        <v>2009</v>
      </c>
      <c r="D5" s="480"/>
      <c r="E5" s="492">
        <v>2010</v>
      </c>
      <c r="F5" s="492">
        <v>2010</v>
      </c>
      <c r="G5" s="493">
        <v>2010</v>
      </c>
      <c r="I5" s="157"/>
      <c r="J5" s="157"/>
    </row>
    <row r="6" spans="1:10" ht="12.75">
      <c r="A6" s="494" t="s">
        <v>300</v>
      </c>
      <c r="B6" s="487" t="s">
        <v>300</v>
      </c>
      <c r="C6" s="325" t="s">
        <v>300</v>
      </c>
      <c r="D6" s="481"/>
      <c r="E6" s="488" t="s">
        <v>300</v>
      </c>
      <c r="F6" s="488" t="s">
        <v>300</v>
      </c>
      <c r="G6" s="501" t="s">
        <v>300</v>
      </c>
      <c r="I6" s="158"/>
      <c r="J6" s="157"/>
    </row>
    <row r="7" spans="1:10" ht="12.75">
      <c r="A7" s="494" t="s">
        <v>381</v>
      </c>
      <c r="B7" s="487" t="s">
        <v>382</v>
      </c>
      <c r="C7" s="325" t="s">
        <v>383</v>
      </c>
      <c r="D7" s="481"/>
      <c r="E7" s="488" t="s">
        <v>381</v>
      </c>
      <c r="F7" s="488" t="s">
        <v>382</v>
      </c>
      <c r="G7" s="501" t="s">
        <v>383</v>
      </c>
      <c r="I7" s="158"/>
      <c r="J7" s="157"/>
    </row>
    <row r="8" spans="1:10" ht="12.75">
      <c r="A8" s="494"/>
      <c r="B8" s="487"/>
      <c r="C8" s="325" t="s">
        <v>1354</v>
      </c>
      <c r="D8" s="481"/>
      <c r="E8" s="488"/>
      <c r="F8" s="488"/>
      <c r="G8" s="325" t="s">
        <v>1354</v>
      </c>
      <c r="I8" s="158"/>
      <c r="J8" s="157"/>
    </row>
    <row r="9" spans="1:10" ht="13.5" thickBot="1">
      <c r="A9" s="495" t="s">
        <v>305</v>
      </c>
      <c r="B9" s="496" t="s">
        <v>305</v>
      </c>
      <c r="C9" s="497" t="s">
        <v>305</v>
      </c>
      <c r="D9" s="500" t="s">
        <v>380</v>
      </c>
      <c r="E9" s="498" t="s">
        <v>305</v>
      </c>
      <c r="F9" s="498" t="s">
        <v>305</v>
      </c>
      <c r="G9" s="499" t="s">
        <v>305</v>
      </c>
      <c r="I9" s="158" t="s">
        <v>275</v>
      </c>
      <c r="J9" s="157" t="s">
        <v>752</v>
      </c>
    </row>
    <row r="10" spans="1:15" s="326" customFormat="1" ht="12.75">
      <c r="A10" s="494"/>
      <c r="B10" s="488"/>
      <c r="C10" s="487"/>
      <c r="D10" s="511"/>
      <c r="E10" s="487"/>
      <c r="F10" s="488"/>
      <c r="G10" s="501"/>
      <c r="H10" s="143"/>
      <c r="I10" s="159"/>
      <c r="J10" s="160"/>
      <c r="M10" s="327"/>
      <c r="N10" s="327"/>
      <c r="O10" s="327"/>
    </row>
    <row r="11" spans="1:16" s="326" customFormat="1" ht="12.75">
      <c r="A11" s="587">
        <v>4257327</v>
      </c>
      <c r="B11" s="485">
        <v>32694971</v>
      </c>
      <c r="C11" s="485">
        <v>-28437644</v>
      </c>
      <c r="D11" s="512" t="s">
        <v>124</v>
      </c>
      <c r="E11" s="588">
        <v>2644170</v>
      </c>
      <c r="F11" s="589">
        <v>51939341</v>
      </c>
      <c r="G11" s="502">
        <v>-49295171</v>
      </c>
      <c r="I11" s="328">
        <v>101</v>
      </c>
      <c r="J11" s="329"/>
      <c r="K11" s="330">
        <v>-49295171</v>
      </c>
      <c r="M11" s="327">
        <v>25007537</v>
      </c>
      <c r="N11" s="327"/>
      <c r="O11" s="327">
        <v>24978033</v>
      </c>
      <c r="P11" s="331">
        <v>29504</v>
      </c>
    </row>
    <row r="12" spans="1:23" s="326" customFormat="1" ht="12.75">
      <c r="A12" s="587">
        <v>234047989</v>
      </c>
      <c r="B12" s="485">
        <v>170333892</v>
      </c>
      <c r="C12" s="485">
        <v>63714097</v>
      </c>
      <c r="D12" s="512" t="s">
        <v>125</v>
      </c>
      <c r="E12" s="588">
        <v>453377195</v>
      </c>
      <c r="F12" s="589">
        <v>207503722</v>
      </c>
      <c r="G12" s="502">
        <v>245873473</v>
      </c>
      <c r="I12" s="328" t="s">
        <v>276</v>
      </c>
      <c r="J12" s="329"/>
      <c r="K12" s="330">
        <v>245873473</v>
      </c>
      <c r="M12" s="327">
        <v>199863891</v>
      </c>
      <c r="N12" s="327"/>
      <c r="O12" s="327">
        <v>182205899</v>
      </c>
      <c r="P12" s="331">
        <v>17657992</v>
      </c>
      <c r="W12" s="742"/>
    </row>
    <row r="13" spans="1:16" s="326" customFormat="1" ht="12.75">
      <c r="A13" s="587">
        <v>2769315.86</v>
      </c>
      <c r="B13" s="485">
        <v>17619931</v>
      </c>
      <c r="C13" s="485">
        <v>-14850615</v>
      </c>
      <c r="D13" s="512" t="s">
        <v>126</v>
      </c>
      <c r="E13" s="588">
        <v>1899149</v>
      </c>
      <c r="F13" s="589">
        <v>22943465</v>
      </c>
      <c r="G13" s="502">
        <v>-21044316</v>
      </c>
      <c r="I13" s="328">
        <v>301</v>
      </c>
      <c r="J13" s="329"/>
      <c r="K13" s="330">
        <v>-21044316</v>
      </c>
      <c r="M13" s="327">
        <v>14483882</v>
      </c>
      <c r="N13" s="327"/>
      <c r="O13" s="327">
        <v>14433670</v>
      </c>
      <c r="P13" s="331">
        <v>50212</v>
      </c>
    </row>
    <row r="14" spans="1:16" s="326" customFormat="1" ht="12.75">
      <c r="A14" s="587">
        <v>6113787</v>
      </c>
      <c r="B14" s="485">
        <v>9593657</v>
      </c>
      <c r="C14" s="485">
        <v>-3479870</v>
      </c>
      <c r="D14" s="512" t="s">
        <v>277</v>
      </c>
      <c r="E14" s="588">
        <v>5428832</v>
      </c>
      <c r="F14" s="589">
        <v>9960131</v>
      </c>
      <c r="G14" s="502">
        <v>-4531299</v>
      </c>
      <c r="I14" s="328" t="s">
        <v>278</v>
      </c>
      <c r="J14" s="329"/>
      <c r="K14" s="330">
        <v>-4531299</v>
      </c>
      <c r="M14" s="327">
        <v>11074173</v>
      </c>
      <c r="N14" s="327"/>
      <c r="O14" s="327">
        <v>10946879</v>
      </c>
      <c r="P14" s="331">
        <v>127294</v>
      </c>
    </row>
    <row r="15" spans="1:16" s="326" customFormat="1" ht="12.75">
      <c r="A15" s="587">
        <v>47100233</v>
      </c>
      <c r="B15" s="485">
        <v>23570625</v>
      </c>
      <c r="C15" s="485">
        <v>23529608</v>
      </c>
      <c r="D15" s="512" t="s">
        <v>127</v>
      </c>
      <c r="E15" s="588">
        <v>37116464</v>
      </c>
      <c r="F15" s="589">
        <v>39587790</v>
      </c>
      <c r="G15" s="502">
        <v>-2471326</v>
      </c>
      <c r="I15" s="328" t="s">
        <v>279</v>
      </c>
      <c r="J15" s="329"/>
      <c r="K15" s="330">
        <v>-2471326</v>
      </c>
      <c r="M15" s="327">
        <v>23239714</v>
      </c>
      <c r="N15" s="327"/>
      <c r="O15" s="327">
        <v>23016555</v>
      </c>
      <c r="P15" s="331">
        <v>223159</v>
      </c>
    </row>
    <row r="16" spans="1:16" s="326" customFormat="1" ht="12.75">
      <c r="A16" s="587">
        <v>1978173</v>
      </c>
      <c r="B16" s="485">
        <v>6151364</v>
      </c>
      <c r="C16" s="485">
        <v>-4173191</v>
      </c>
      <c r="D16" s="512" t="s">
        <v>280</v>
      </c>
      <c r="E16" s="588">
        <v>88410</v>
      </c>
      <c r="F16" s="589">
        <v>20635417</v>
      </c>
      <c r="G16" s="502">
        <v>-20547007</v>
      </c>
      <c r="I16" s="328">
        <v>601</v>
      </c>
      <c r="J16" s="329"/>
      <c r="K16" s="330">
        <v>-20547007</v>
      </c>
      <c r="M16" s="327">
        <v>7891156</v>
      </c>
      <c r="N16" s="327"/>
      <c r="O16" s="327">
        <v>7891157</v>
      </c>
      <c r="P16" s="331">
        <v>-1</v>
      </c>
    </row>
    <row r="17" spans="1:16" s="326" customFormat="1" ht="12.75">
      <c r="A17" s="587">
        <v>12820788</v>
      </c>
      <c r="B17" s="485">
        <v>55910227</v>
      </c>
      <c r="C17" s="485">
        <v>-43089439</v>
      </c>
      <c r="D17" s="512" t="s">
        <v>128</v>
      </c>
      <c r="E17" s="588">
        <v>23139500</v>
      </c>
      <c r="F17" s="589">
        <v>70048914</v>
      </c>
      <c r="G17" s="502">
        <v>-46909414</v>
      </c>
      <c r="I17" s="328" t="s">
        <v>281</v>
      </c>
      <c r="J17" s="329"/>
      <c r="K17" s="330">
        <v>-46909414</v>
      </c>
      <c r="M17" s="327">
        <v>49114703</v>
      </c>
      <c r="N17" s="327"/>
      <c r="O17" s="327">
        <v>48817306</v>
      </c>
      <c r="P17" s="331">
        <v>297397</v>
      </c>
    </row>
    <row r="18" spans="1:16" s="326" customFormat="1" ht="12.75">
      <c r="A18" s="587">
        <v>3385975.33</v>
      </c>
      <c r="B18" s="485">
        <v>42395535</v>
      </c>
      <c r="C18" s="485">
        <v>-39009560</v>
      </c>
      <c r="D18" s="512" t="s">
        <v>129</v>
      </c>
      <c r="E18" s="588">
        <v>7959038</v>
      </c>
      <c r="F18" s="589">
        <v>60069328</v>
      </c>
      <c r="G18" s="502">
        <v>-52110290</v>
      </c>
      <c r="I18" s="328">
        <v>801</v>
      </c>
      <c r="J18" s="329"/>
      <c r="K18" s="330">
        <v>-52110290</v>
      </c>
      <c r="M18" s="327">
        <v>38056614</v>
      </c>
      <c r="N18" s="327"/>
      <c r="O18" s="327">
        <v>37676606</v>
      </c>
      <c r="P18" s="331">
        <v>380008</v>
      </c>
    </row>
    <row r="19" spans="1:16" s="326" customFormat="1" ht="12.75">
      <c r="A19" s="587">
        <v>72298.34</v>
      </c>
      <c r="B19" s="485">
        <v>3283012.01</v>
      </c>
      <c r="C19" s="485">
        <v>-3210714</v>
      </c>
      <c r="D19" s="512" t="s">
        <v>130</v>
      </c>
      <c r="E19" s="588">
        <v>208984</v>
      </c>
      <c r="F19" s="589">
        <v>4090117</v>
      </c>
      <c r="G19" s="502">
        <v>-3881133</v>
      </c>
      <c r="I19" s="328" t="s">
        <v>282</v>
      </c>
      <c r="J19" s="329"/>
      <c r="K19" s="330">
        <v>-3881133</v>
      </c>
      <c r="M19" s="327">
        <v>3871509</v>
      </c>
      <c r="N19" s="327"/>
      <c r="O19" s="327">
        <v>3869042</v>
      </c>
      <c r="P19" s="331">
        <v>2467</v>
      </c>
    </row>
    <row r="20" spans="1:16" s="326" customFormat="1" ht="12.75">
      <c r="A20" s="587">
        <v>158400033</v>
      </c>
      <c r="B20" s="485">
        <v>100015489</v>
      </c>
      <c r="C20" s="485">
        <v>58384544</v>
      </c>
      <c r="D20" s="512" t="s">
        <v>131</v>
      </c>
      <c r="E20" s="588">
        <v>168468062</v>
      </c>
      <c r="F20" s="589">
        <v>71265659</v>
      </c>
      <c r="G20" s="502">
        <v>97202403</v>
      </c>
      <c r="I20" s="328" t="s">
        <v>283</v>
      </c>
      <c r="J20" s="329"/>
      <c r="K20" s="330">
        <v>97202403</v>
      </c>
      <c r="M20" s="327">
        <v>84112471</v>
      </c>
      <c r="N20" s="327"/>
      <c r="O20" s="327">
        <v>84095733</v>
      </c>
      <c r="P20" s="331">
        <v>16738</v>
      </c>
    </row>
    <row r="21" spans="1:16" s="326" customFormat="1" ht="12.75">
      <c r="A21" s="587">
        <v>25535302</v>
      </c>
      <c r="B21" s="485">
        <v>32064242</v>
      </c>
      <c r="C21" s="485">
        <v>-6528940</v>
      </c>
      <c r="D21" s="512" t="s">
        <v>284</v>
      </c>
      <c r="E21" s="588">
        <v>33931766</v>
      </c>
      <c r="F21" s="589">
        <v>287259089</v>
      </c>
      <c r="G21" s="502">
        <v>-253327323</v>
      </c>
      <c r="I21" s="328" t="s">
        <v>285</v>
      </c>
      <c r="J21" s="329"/>
      <c r="K21" s="330">
        <v>-253327323</v>
      </c>
      <c r="M21" s="327">
        <v>26542221</v>
      </c>
      <c r="N21" s="327"/>
      <c r="O21" s="327">
        <v>25395028</v>
      </c>
      <c r="P21" s="331">
        <v>1147193</v>
      </c>
    </row>
    <row r="22" spans="1:16" s="326" customFormat="1" ht="12.75">
      <c r="A22" s="587">
        <v>184718615</v>
      </c>
      <c r="B22" s="485">
        <v>135231847</v>
      </c>
      <c r="C22" s="485">
        <v>49486768</v>
      </c>
      <c r="D22" s="512" t="s">
        <v>286</v>
      </c>
      <c r="E22" s="588">
        <v>155785044</v>
      </c>
      <c r="F22" s="589">
        <v>167442035</v>
      </c>
      <c r="G22" s="502">
        <v>-11656991</v>
      </c>
      <c r="I22" s="328" t="s">
        <v>287</v>
      </c>
      <c r="J22" s="329"/>
      <c r="K22" s="330">
        <v>-11656991</v>
      </c>
      <c r="M22" s="327">
        <v>120030423</v>
      </c>
      <c r="N22" s="327"/>
      <c r="O22" s="327">
        <v>120129709</v>
      </c>
      <c r="P22" s="331">
        <v>-99286</v>
      </c>
    </row>
    <row r="23" spans="1:16" s="326" customFormat="1" ht="12.75">
      <c r="A23" s="587">
        <v>347499553</v>
      </c>
      <c r="B23" s="485">
        <v>476436891</v>
      </c>
      <c r="C23" s="485">
        <v>-128937338</v>
      </c>
      <c r="D23" s="512" t="s">
        <v>288</v>
      </c>
      <c r="E23" s="588">
        <v>457252206</v>
      </c>
      <c r="F23" s="589">
        <v>399152614</v>
      </c>
      <c r="G23" s="502">
        <v>58099592</v>
      </c>
      <c r="I23" s="328" t="s">
        <v>289</v>
      </c>
      <c r="J23" s="329"/>
      <c r="K23" s="330">
        <v>58099592</v>
      </c>
      <c r="M23" s="327">
        <v>189624889</v>
      </c>
      <c r="N23" s="327"/>
      <c r="O23" s="327">
        <v>189657948</v>
      </c>
      <c r="P23" s="331">
        <v>-33059</v>
      </c>
    </row>
    <row r="24" spans="1:16" s="326" customFormat="1" ht="12.75">
      <c r="A24" s="636">
        <v>0</v>
      </c>
      <c r="B24" s="485">
        <v>892650</v>
      </c>
      <c r="C24" s="485">
        <v>-892650</v>
      </c>
      <c r="D24" s="482" t="s">
        <v>252</v>
      </c>
      <c r="E24" s="155"/>
      <c r="F24" s="589">
        <v>856957</v>
      </c>
      <c r="G24" s="502">
        <v>-856957</v>
      </c>
      <c r="I24" s="328" t="s">
        <v>290</v>
      </c>
      <c r="J24" s="329"/>
      <c r="K24" s="330">
        <v>-856957</v>
      </c>
      <c r="M24" s="327">
        <v>599818</v>
      </c>
      <c r="N24" s="327"/>
      <c r="O24" s="327">
        <v>597771</v>
      </c>
      <c r="P24" s="331">
        <v>2047</v>
      </c>
    </row>
    <row r="25" spans="1:16" s="143" customFormat="1" ht="13.5" thickBot="1">
      <c r="A25" s="700">
        <v>1028699390</v>
      </c>
      <c r="B25" s="700">
        <v>1106194333</v>
      </c>
      <c r="C25" s="700">
        <v>-77494944</v>
      </c>
      <c r="D25" s="513" t="s">
        <v>776</v>
      </c>
      <c r="E25" s="701">
        <v>1347298820</v>
      </c>
      <c r="F25" s="701">
        <v>1412754579</v>
      </c>
      <c r="G25" s="701">
        <v>-65455759</v>
      </c>
      <c r="H25" s="326"/>
      <c r="I25" s="332"/>
      <c r="J25" s="333"/>
      <c r="K25" s="150">
        <v>-65455759</v>
      </c>
      <c r="L25" s="143" t="s">
        <v>1108</v>
      </c>
      <c r="M25" s="166">
        <v>793513001</v>
      </c>
      <c r="N25" s="166"/>
      <c r="O25" s="166">
        <v>773900893</v>
      </c>
      <c r="P25" s="149">
        <v>19612108</v>
      </c>
    </row>
    <row r="26" spans="1:23" ht="13.5" thickTop="1">
      <c r="A26" s="503"/>
      <c r="B26" s="481"/>
      <c r="C26" s="481"/>
      <c r="D26" s="514"/>
      <c r="E26" s="481"/>
      <c r="F26" s="481"/>
      <c r="G26" s="504"/>
      <c r="H26" s="143"/>
      <c r="I26" s="162"/>
      <c r="J26" s="163"/>
      <c r="K26" s="248">
        <v>0</v>
      </c>
      <c r="L26" s="188">
        <v>1224902350</v>
      </c>
      <c r="W26" s="248"/>
    </row>
    <row r="27" spans="1:13" ht="12.75">
      <c r="A27" s="505">
        <v>7679566</v>
      </c>
      <c r="B27" s="489">
        <v>0</v>
      </c>
      <c r="C27" s="505">
        <v>7679566</v>
      </c>
      <c r="D27" s="514" t="s">
        <v>1316</v>
      </c>
      <c r="E27" s="489">
        <v>122396470</v>
      </c>
      <c r="F27" s="489">
        <v>0</v>
      </c>
      <c r="G27" s="502">
        <v>122396470</v>
      </c>
      <c r="I27" s="158"/>
      <c r="J27" s="157">
        <v>5000</v>
      </c>
      <c r="K27" s="248">
        <v>122396470</v>
      </c>
      <c r="L27" s="188">
        <v>1423839825</v>
      </c>
      <c r="M27" s="179">
        <v>122396470</v>
      </c>
    </row>
    <row r="28" spans="1:15" s="143" customFormat="1" ht="12.75">
      <c r="A28" s="505"/>
      <c r="B28" s="489"/>
      <c r="C28" s="516"/>
      <c r="D28" s="515"/>
      <c r="E28" s="489"/>
      <c r="F28" s="489"/>
      <c r="G28" s="506"/>
      <c r="H28" s="178"/>
      <c r="I28" s="332"/>
      <c r="J28" s="333"/>
      <c r="K28" s="150">
        <v>0</v>
      </c>
      <c r="L28" s="143" t="s">
        <v>1109</v>
      </c>
      <c r="M28" s="166"/>
      <c r="N28" s="166"/>
      <c r="O28" s="166"/>
    </row>
    <row r="29" spans="1:15" s="171" customFormat="1" ht="13.5" thickBot="1">
      <c r="A29" s="486">
        <v>1021019824</v>
      </c>
      <c r="B29" s="486">
        <v>1106194333</v>
      </c>
      <c r="C29" s="486">
        <v>-85174510</v>
      </c>
      <c r="D29" s="164" t="s">
        <v>297</v>
      </c>
      <c r="E29" s="486">
        <v>1224902350</v>
      </c>
      <c r="F29" s="486">
        <v>1412754579</v>
      </c>
      <c r="G29" s="486">
        <v>-187852229</v>
      </c>
      <c r="H29" s="142"/>
      <c r="I29" s="162"/>
      <c r="J29" s="163"/>
      <c r="K29" s="248">
        <v>-198937475</v>
      </c>
      <c r="M29" s="175"/>
      <c r="N29" s="175"/>
      <c r="O29" s="175"/>
    </row>
    <row r="30" spans="1:15" s="143" customFormat="1" ht="14.25" thickBot="1" thickTop="1">
      <c r="A30" s="507"/>
      <c r="B30" s="508"/>
      <c r="C30" s="484"/>
      <c r="D30" s="165"/>
      <c r="E30" s="509"/>
      <c r="F30" s="509"/>
      <c r="G30" s="510"/>
      <c r="H30" s="178"/>
      <c r="I30" s="332"/>
      <c r="J30" s="333"/>
      <c r="K30" s="171" t="s">
        <v>1107</v>
      </c>
      <c r="M30" s="166"/>
      <c r="N30" s="166"/>
      <c r="O30" s="166"/>
    </row>
    <row r="31" spans="3:15" s="143" customFormat="1" ht="12.75">
      <c r="C31" s="147"/>
      <c r="I31" s="150">
        <v>11085246</v>
      </c>
      <c r="J31" s="282"/>
      <c r="M31" s="166"/>
      <c r="N31" s="166"/>
      <c r="O31" s="166"/>
    </row>
    <row r="32" spans="1:7" ht="12.75">
      <c r="A32" s="1265"/>
      <c r="B32" s="1297"/>
      <c r="C32" s="1297"/>
      <c r="D32" s="1297"/>
      <c r="E32" s="1297"/>
      <c r="F32" s="1297"/>
      <c r="G32" s="1297"/>
    </row>
    <row r="33" ht="12.75">
      <c r="F33" s="143" t="s">
        <v>682</v>
      </c>
    </row>
    <row r="34" ht="12.75">
      <c r="F34" s="150" t="s">
        <v>682</v>
      </c>
    </row>
    <row r="38" ht="12.75">
      <c r="A38" s="248"/>
    </row>
    <row r="39" ht="12.75">
      <c r="A39" s="248"/>
    </row>
  </sheetData>
  <sheetProtection/>
  <mergeCells count="5">
    <mergeCell ref="A1:G1"/>
    <mergeCell ref="A32:G32"/>
    <mergeCell ref="A2:G2"/>
    <mergeCell ref="A3:G3"/>
    <mergeCell ref="A4:G4"/>
  </mergeCells>
  <printOptions horizontalCentered="1"/>
  <pageMargins left="0.4330708661417323" right="0.7480314960629921" top="0.984251968503937" bottom="0.984251968503937" header="0.5118110236220472" footer="0.5118110236220472"/>
  <pageSetup horizontalDpi="600" verticalDpi="600" orientation="landscape" paperSize="9" scale="90" r:id="rId1"/>
  <headerFooter alignWithMargins="0">
    <oddFooter>&amp;C- 36 -
</oddFooter>
  </headerFooter>
  <colBreaks count="1" manualBreakCount="1">
    <brk id="8" max="65535" man="1"/>
  </colBreaks>
</worksheet>
</file>

<file path=xl/worksheets/sheet15.xml><?xml version="1.0" encoding="utf-8"?>
<worksheet xmlns="http://schemas.openxmlformats.org/spreadsheetml/2006/main" xmlns:r="http://schemas.openxmlformats.org/officeDocument/2006/relationships">
  <dimension ref="A2:K47"/>
  <sheetViews>
    <sheetView view="pageLayout" zoomScaleNormal="75" workbookViewId="0" topLeftCell="B17">
      <selection activeCell="B17" sqref="A1:IV16384"/>
    </sheetView>
  </sheetViews>
  <sheetFormatPr defaultColWidth="9.140625" defaultRowHeight="12.75"/>
  <cols>
    <col min="1" max="1" width="42.7109375" style="335" bestFit="1" customWidth="1"/>
    <col min="2" max="2" width="16.140625" style="336" bestFit="1" customWidth="1"/>
    <col min="3" max="3" width="16.28125" style="336" customWidth="1"/>
    <col min="4" max="4" width="16.140625" style="336" customWidth="1"/>
    <col min="5" max="5" width="10.57421875" style="335" customWidth="1"/>
    <col min="6" max="6" width="78.140625" style="335" bestFit="1" customWidth="1"/>
    <col min="7" max="7" width="32.8515625" style="335" bestFit="1" customWidth="1"/>
    <col min="8" max="8" width="19.28125" style="335" bestFit="1" customWidth="1"/>
    <col min="9" max="9" width="24.140625" style="335" customWidth="1"/>
    <col min="10" max="10" width="26.140625" style="334" customWidth="1"/>
    <col min="11" max="11" width="34.7109375" style="335" customWidth="1"/>
    <col min="12" max="12" width="38.8515625" style="335" customWidth="1"/>
    <col min="13" max="16384" width="9.140625" style="335" customWidth="1"/>
  </cols>
  <sheetData>
    <row r="2" spans="1:9" ht="15.75">
      <c r="A2" s="1262" t="s">
        <v>304</v>
      </c>
      <c r="B2" s="1262"/>
      <c r="C2" s="1262"/>
      <c r="D2" s="1262"/>
      <c r="E2" s="1262"/>
      <c r="F2" s="1262"/>
      <c r="G2" s="199"/>
      <c r="H2" s="199"/>
      <c r="I2" s="199"/>
    </row>
    <row r="3" spans="1:9" ht="15.75">
      <c r="A3" s="1262" t="s">
        <v>769</v>
      </c>
      <c r="B3" s="1262"/>
      <c r="C3" s="1262"/>
      <c r="D3" s="1262"/>
      <c r="E3" s="1262"/>
      <c r="F3" s="1262"/>
      <c r="G3" s="199"/>
      <c r="H3" s="199"/>
      <c r="I3" s="199"/>
    </row>
    <row r="4" spans="1:9" ht="20.25" customHeight="1">
      <c r="A4" s="1267" t="s">
        <v>1269</v>
      </c>
      <c r="B4" s="1262"/>
      <c r="C4" s="1262"/>
      <c r="D4" s="1262"/>
      <c r="E4" s="1262"/>
      <c r="F4" s="1262"/>
      <c r="G4" s="199"/>
      <c r="H4" s="199"/>
      <c r="I4" s="199"/>
    </row>
    <row r="5" spans="1:9" ht="20.25" customHeight="1">
      <c r="A5" s="1267" t="s">
        <v>1460</v>
      </c>
      <c r="B5" s="1262"/>
      <c r="C5" s="1262"/>
      <c r="D5" s="1262"/>
      <c r="E5" s="1262"/>
      <c r="F5" s="1262"/>
      <c r="G5" s="199"/>
      <c r="H5" s="199"/>
      <c r="I5" s="199"/>
    </row>
    <row r="6" spans="1:6" ht="15.75" thickBot="1">
      <c r="A6" s="517"/>
      <c r="B6" s="518"/>
      <c r="C6" s="518"/>
      <c r="D6" s="518"/>
      <c r="E6" s="517"/>
      <c r="F6" s="517"/>
    </row>
    <row r="7" spans="1:9" ht="12.75">
      <c r="A7" s="337"/>
      <c r="B7" s="530" t="s">
        <v>300</v>
      </c>
      <c r="C7" s="519" t="s">
        <v>301</v>
      </c>
      <c r="D7" s="519" t="s">
        <v>302</v>
      </c>
      <c r="E7" s="419" t="s">
        <v>302</v>
      </c>
      <c r="F7" s="1341" t="s">
        <v>364</v>
      </c>
      <c r="G7" s="199"/>
      <c r="H7" s="198"/>
      <c r="I7" s="199"/>
    </row>
    <row r="8" spans="1:9" ht="12.75">
      <c r="A8" s="338"/>
      <c r="B8" s="531">
        <v>2010</v>
      </c>
      <c r="C8" s="520">
        <v>2010</v>
      </c>
      <c r="D8" s="520">
        <v>2010</v>
      </c>
      <c r="E8" s="532">
        <v>2010</v>
      </c>
      <c r="F8" s="1342"/>
      <c r="G8" s="199"/>
      <c r="H8" s="198"/>
      <c r="I8" s="199"/>
    </row>
    <row r="9" spans="1:9" ht="13.5" thickBot="1">
      <c r="A9" s="338"/>
      <c r="B9" s="533" t="s">
        <v>305</v>
      </c>
      <c r="C9" s="521" t="s">
        <v>305</v>
      </c>
      <c r="D9" s="521" t="s">
        <v>305</v>
      </c>
      <c r="E9" s="539" t="s">
        <v>770</v>
      </c>
      <c r="F9" s="1343"/>
      <c r="G9" s="199"/>
      <c r="H9" s="197" t="s">
        <v>752</v>
      </c>
      <c r="I9" s="199"/>
    </row>
    <row r="10" spans="1:9" ht="12.75">
      <c r="A10" s="339" t="s">
        <v>753</v>
      </c>
      <c r="B10" s="681"/>
      <c r="C10" s="537"/>
      <c r="D10" s="688"/>
      <c r="E10" s="538" t="s">
        <v>682</v>
      </c>
      <c r="F10" s="200"/>
      <c r="G10" s="199"/>
      <c r="H10" s="197"/>
      <c r="I10" s="199"/>
    </row>
    <row r="11" spans="1:8" ht="12.75">
      <c r="A11" s="338" t="s">
        <v>360</v>
      </c>
      <c r="B11" s="682">
        <v>324003442</v>
      </c>
      <c r="C11" s="340">
        <v>167834292</v>
      </c>
      <c r="D11" s="529">
        <v>156169150</v>
      </c>
      <c r="E11" s="522">
        <v>0.93</v>
      </c>
      <c r="F11" s="245" t="s">
        <v>1757</v>
      </c>
      <c r="H11" s="341">
        <v>200</v>
      </c>
    </row>
    <row r="12" spans="1:8" ht="12.75">
      <c r="A12" s="338" t="s">
        <v>85</v>
      </c>
      <c r="B12" s="682">
        <v>11593058</v>
      </c>
      <c r="C12" s="340">
        <v>11815294</v>
      </c>
      <c r="D12" s="529">
        <v>-222236</v>
      </c>
      <c r="E12" s="522">
        <v>-0.02</v>
      </c>
      <c r="F12" s="245" t="s">
        <v>389</v>
      </c>
      <c r="H12" s="341" t="s">
        <v>772</v>
      </c>
    </row>
    <row r="13" spans="1:8" ht="12.75">
      <c r="A13" s="338" t="s">
        <v>86</v>
      </c>
      <c r="B13" s="682">
        <v>700773330</v>
      </c>
      <c r="C13" s="340">
        <v>553493899</v>
      </c>
      <c r="D13" s="529">
        <v>147279431</v>
      </c>
      <c r="E13" s="522">
        <v>0.27</v>
      </c>
      <c r="F13" s="525" t="s">
        <v>384</v>
      </c>
      <c r="H13" s="341"/>
    </row>
    <row r="14" spans="1:8" ht="12.75">
      <c r="A14" s="338" t="s">
        <v>361</v>
      </c>
      <c r="B14" s="682">
        <v>1601347</v>
      </c>
      <c r="C14" s="340">
        <v>3730479</v>
      </c>
      <c r="D14" s="529">
        <v>-2129132</v>
      </c>
      <c r="E14" s="522">
        <v>-0.57</v>
      </c>
      <c r="F14" s="525" t="s">
        <v>385</v>
      </c>
      <c r="H14" s="341">
        <v>700</v>
      </c>
    </row>
    <row r="15" spans="1:8" ht="12.75">
      <c r="A15" s="338" t="s">
        <v>773</v>
      </c>
      <c r="B15" s="682">
        <v>9631418</v>
      </c>
      <c r="C15" s="340">
        <v>15169682</v>
      </c>
      <c r="D15" s="529">
        <v>-5538264</v>
      </c>
      <c r="E15" s="522">
        <v>-0.37</v>
      </c>
      <c r="F15" s="245" t="s">
        <v>1758</v>
      </c>
      <c r="H15" s="341">
        <v>800</v>
      </c>
    </row>
    <row r="16" spans="1:8" ht="12.75">
      <c r="A16" s="338" t="s">
        <v>755</v>
      </c>
      <c r="B16" s="682">
        <v>12171238</v>
      </c>
      <c r="C16" s="340">
        <v>16920126</v>
      </c>
      <c r="D16" s="529">
        <v>-4748888</v>
      </c>
      <c r="E16" s="522">
        <v>-0.28</v>
      </c>
      <c r="F16" s="525" t="s">
        <v>387</v>
      </c>
      <c r="H16" s="341">
        <v>1000</v>
      </c>
    </row>
    <row r="17" spans="1:8" ht="12.75">
      <c r="A17" s="338" t="s">
        <v>756</v>
      </c>
      <c r="B17" s="682">
        <v>22797757</v>
      </c>
      <c r="C17" s="340">
        <v>12657321</v>
      </c>
      <c r="D17" s="529">
        <v>10140436</v>
      </c>
      <c r="E17" s="522">
        <v>0.8</v>
      </c>
      <c r="F17" s="525" t="s">
        <v>388</v>
      </c>
      <c r="H17" s="341">
        <v>1300</v>
      </c>
    </row>
    <row r="18" spans="1:8" ht="12.75">
      <c r="A18" s="338" t="s">
        <v>132</v>
      </c>
      <c r="B18" s="682">
        <v>20846</v>
      </c>
      <c r="C18" s="340">
        <v>14129</v>
      </c>
      <c r="D18" s="529">
        <v>6717</v>
      </c>
      <c r="E18" s="522">
        <v>0.48</v>
      </c>
      <c r="F18" s="245" t="s">
        <v>1759</v>
      </c>
      <c r="H18" s="341">
        <v>1400</v>
      </c>
    </row>
    <row r="19" spans="1:8" ht="12.75">
      <c r="A19" s="338" t="s">
        <v>774</v>
      </c>
      <c r="B19" s="682">
        <v>10590503</v>
      </c>
      <c r="C19" s="340">
        <v>16135131</v>
      </c>
      <c r="D19" s="529">
        <v>-5544628</v>
      </c>
      <c r="E19" s="522">
        <v>-0.34</v>
      </c>
      <c r="F19" s="525" t="s">
        <v>389</v>
      </c>
      <c r="H19" s="341">
        <v>1500</v>
      </c>
    </row>
    <row r="20" spans="1:11" s="343" customFormat="1" ht="12.75">
      <c r="A20" s="338" t="s">
        <v>133</v>
      </c>
      <c r="B20" s="682">
        <v>229295188</v>
      </c>
      <c r="C20" s="340">
        <v>197537830</v>
      </c>
      <c r="D20" s="529">
        <v>31757358</v>
      </c>
      <c r="E20" s="522">
        <v>0.16</v>
      </c>
      <c r="F20" s="245" t="s">
        <v>1760</v>
      </c>
      <c r="G20" s="335"/>
      <c r="H20" s="341">
        <v>1600</v>
      </c>
      <c r="I20" s="335"/>
      <c r="J20" s="334"/>
      <c r="K20" s="342" t="s">
        <v>58</v>
      </c>
    </row>
    <row r="21" spans="1:11" s="343" customFormat="1" ht="12.75">
      <c r="A21" s="344" t="s">
        <v>525</v>
      </c>
      <c r="B21" s="683">
        <v>24820693</v>
      </c>
      <c r="C21" s="1219">
        <v>33391207</v>
      </c>
      <c r="D21" s="680">
        <v>-8570514</v>
      </c>
      <c r="E21" s="522">
        <v>-0.26</v>
      </c>
      <c r="F21" s="526" t="s">
        <v>390</v>
      </c>
      <c r="H21" s="346" t="s">
        <v>775</v>
      </c>
      <c r="J21" s="334"/>
      <c r="K21" s="347">
        <v>1224902350</v>
      </c>
    </row>
    <row r="22" spans="1:11" s="343" customFormat="1" ht="12.75">
      <c r="A22" s="169" t="s">
        <v>1282</v>
      </c>
      <c r="B22" s="684">
        <v>1347298820</v>
      </c>
      <c r="C22" s="345">
        <v>1028699390</v>
      </c>
      <c r="D22" s="527">
        <v>318599430</v>
      </c>
      <c r="E22" s="522"/>
      <c r="F22" s="526"/>
      <c r="H22" s="346"/>
      <c r="J22" s="334"/>
      <c r="K22" s="347"/>
    </row>
    <row r="23" spans="1:11" s="343" customFormat="1" ht="12.75">
      <c r="A23" s="169" t="s">
        <v>1303</v>
      </c>
      <c r="B23" s="684">
        <v>122396470</v>
      </c>
      <c r="C23" s="345">
        <v>7679566</v>
      </c>
      <c r="D23" s="527">
        <v>114716904</v>
      </c>
      <c r="E23" s="522"/>
      <c r="F23" s="245" t="s">
        <v>1761</v>
      </c>
      <c r="H23" s="346"/>
      <c r="J23" s="334"/>
      <c r="K23" s="347"/>
    </row>
    <row r="24" spans="1:10" ht="13.5" thickBot="1">
      <c r="A24" s="687" t="s">
        <v>1283</v>
      </c>
      <c r="B24" s="404">
        <v>1224902350</v>
      </c>
      <c r="C24" s="174">
        <v>1021019824</v>
      </c>
      <c r="D24" s="173">
        <v>203882526</v>
      </c>
      <c r="E24" s="523"/>
      <c r="F24" s="524"/>
      <c r="G24" s="199"/>
      <c r="H24" s="198"/>
      <c r="I24" s="199" t="s">
        <v>54</v>
      </c>
      <c r="J24" s="349"/>
    </row>
    <row r="25" spans="1:11" ht="13.5" thickTop="1">
      <c r="A25" s="338"/>
      <c r="B25" s="682"/>
      <c r="C25" s="340"/>
      <c r="D25" s="529"/>
      <c r="E25" s="522"/>
      <c r="F25" s="525"/>
      <c r="H25" s="341"/>
      <c r="K25" s="350">
        <v>-327613317</v>
      </c>
    </row>
    <row r="26" spans="1:11" ht="12.75">
      <c r="A26" s="339" t="s">
        <v>759</v>
      </c>
      <c r="B26" s="685"/>
      <c r="C26" s="320"/>
      <c r="D26" s="235"/>
      <c r="E26" s="523"/>
      <c r="F26" s="200"/>
      <c r="G26" s="199"/>
      <c r="H26" s="198"/>
      <c r="I26" s="199"/>
      <c r="K26" s="350">
        <v>-15336996</v>
      </c>
    </row>
    <row r="27" spans="1:11" ht="12.75">
      <c r="A27" s="338" t="s">
        <v>777</v>
      </c>
      <c r="B27" s="682">
        <v>327613317</v>
      </c>
      <c r="C27" s="340">
        <v>292000204</v>
      </c>
      <c r="D27" s="529">
        <v>35613113</v>
      </c>
      <c r="E27" s="522">
        <v>0.12</v>
      </c>
      <c r="F27" s="245" t="s">
        <v>1528</v>
      </c>
      <c r="H27" s="341" t="s">
        <v>760</v>
      </c>
      <c r="K27" s="350">
        <v>-88191020</v>
      </c>
    </row>
    <row r="28" spans="1:11" ht="12.75">
      <c r="A28" s="338" t="s">
        <v>187</v>
      </c>
      <c r="B28" s="682">
        <v>15336996</v>
      </c>
      <c r="C28" s="340">
        <v>14245756</v>
      </c>
      <c r="D28" s="529">
        <v>1091240</v>
      </c>
      <c r="E28" s="522">
        <v>0.08</v>
      </c>
      <c r="F28" s="245" t="s">
        <v>1528</v>
      </c>
      <c r="H28" s="197">
        <v>3400</v>
      </c>
      <c r="I28" s="199"/>
      <c r="K28" s="350">
        <v>-293811331</v>
      </c>
    </row>
    <row r="29" spans="1:11" ht="12.75">
      <c r="A29" s="338" t="s">
        <v>863</v>
      </c>
      <c r="B29" s="682">
        <v>88191020</v>
      </c>
      <c r="C29" s="340">
        <v>37657743</v>
      </c>
      <c r="D29" s="529">
        <v>50533277</v>
      </c>
      <c r="E29" s="522">
        <v>1.34</v>
      </c>
      <c r="F29" s="525" t="s">
        <v>391</v>
      </c>
      <c r="G29" s="335" t="s">
        <v>778</v>
      </c>
      <c r="H29" s="341">
        <v>3500</v>
      </c>
      <c r="K29" s="350">
        <v>-4429493</v>
      </c>
    </row>
    <row r="30" spans="1:11" ht="12.75">
      <c r="A30" s="338" t="s">
        <v>779</v>
      </c>
      <c r="B30" s="682">
        <v>4429493</v>
      </c>
      <c r="C30" s="340">
        <v>2111214</v>
      </c>
      <c r="D30" s="529">
        <v>2318279</v>
      </c>
      <c r="E30" s="522">
        <v>1.1</v>
      </c>
      <c r="F30" s="525" t="s">
        <v>384</v>
      </c>
      <c r="H30" s="197"/>
      <c r="I30" s="199"/>
      <c r="K30" s="350">
        <v>-73961750</v>
      </c>
    </row>
    <row r="31" spans="1:11" ht="12.75">
      <c r="A31" s="338" t="s">
        <v>362</v>
      </c>
      <c r="B31" s="682">
        <v>296343095</v>
      </c>
      <c r="C31" s="340">
        <v>239350638</v>
      </c>
      <c r="D31" s="529">
        <v>56992457</v>
      </c>
      <c r="E31" s="522">
        <v>0.24</v>
      </c>
      <c r="F31" s="245" t="s">
        <v>1532</v>
      </c>
      <c r="H31" s="335">
        <v>3700</v>
      </c>
      <c r="K31" s="350">
        <v>-31393023</v>
      </c>
    </row>
    <row r="32" spans="1:11" ht="12.75">
      <c r="A32" s="338" t="s">
        <v>134</v>
      </c>
      <c r="B32" s="682">
        <v>73961750</v>
      </c>
      <c r="C32" s="340">
        <v>46677284</v>
      </c>
      <c r="D32" s="529">
        <v>27284466</v>
      </c>
      <c r="E32" s="522">
        <v>0.58</v>
      </c>
      <c r="F32" s="245" t="s">
        <v>1762</v>
      </c>
      <c r="H32" s="341">
        <v>3800</v>
      </c>
      <c r="K32" s="350">
        <v>-350205451</v>
      </c>
    </row>
    <row r="33" spans="1:11" ht="12.75">
      <c r="A33" s="338" t="s">
        <v>572</v>
      </c>
      <c r="B33" s="682">
        <v>31393023</v>
      </c>
      <c r="C33" s="340">
        <v>38420490</v>
      </c>
      <c r="D33" s="529">
        <v>-7027467</v>
      </c>
      <c r="E33" s="522">
        <v>-0.18</v>
      </c>
      <c r="F33" s="525" t="s">
        <v>3</v>
      </c>
      <c r="H33" s="341">
        <v>3900</v>
      </c>
      <c r="K33" s="350">
        <v>-51685118</v>
      </c>
    </row>
    <row r="34" spans="1:11" ht="12.75">
      <c r="A34" s="338" t="s">
        <v>780</v>
      </c>
      <c r="B34" s="682">
        <v>350205451</v>
      </c>
      <c r="C34" s="340">
        <v>278894865</v>
      </c>
      <c r="D34" s="529">
        <v>71310586</v>
      </c>
      <c r="E34" s="522">
        <v>0.26</v>
      </c>
      <c r="F34" s="245" t="s">
        <v>1529</v>
      </c>
      <c r="H34" s="341">
        <v>4100</v>
      </c>
      <c r="K34" s="350">
        <v>-5648933</v>
      </c>
    </row>
    <row r="35" spans="1:11" ht="12.75">
      <c r="A35" s="338" t="s">
        <v>763</v>
      </c>
      <c r="B35" s="682">
        <v>51685118</v>
      </c>
      <c r="C35" s="340">
        <v>48548287</v>
      </c>
      <c r="D35" s="529">
        <v>3136831</v>
      </c>
      <c r="E35" s="522">
        <v>0.06</v>
      </c>
      <c r="F35" s="245" t="s">
        <v>1762</v>
      </c>
      <c r="H35" s="341">
        <v>4200</v>
      </c>
      <c r="K35" s="350">
        <v>-172026333</v>
      </c>
    </row>
    <row r="36" spans="1:11" ht="12.75">
      <c r="A36" s="338" t="s">
        <v>135</v>
      </c>
      <c r="B36" s="682">
        <v>5648933</v>
      </c>
      <c r="C36" s="340">
        <v>4588636</v>
      </c>
      <c r="D36" s="529">
        <v>1060297</v>
      </c>
      <c r="E36" s="522">
        <v>0.23</v>
      </c>
      <c r="F36" s="245" t="s">
        <v>1530</v>
      </c>
      <c r="H36" s="341">
        <v>4300</v>
      </c>
      <c r="K36" s="350">
        <v>-4079950</v>
      </c>
    </row>
    <row r="37" spans="1:11" ht="12.75">
      <c r="A37" s="338" t="s">
        <v>363</v>
      </c>
      <c r="B37" s="682">
        <v>172026333</v>
      </c>
      <c r="C37" s="340">
        <v>107519615</v>
      </c>
      <c r="D37" s="529">
        <v>64506718</v>
      </c>
      <c r="E37" s="522">
        <v>0.6</v>
      </c>
      <c r="F37" s="786" t="s">
        <v>1531</v>
      </c>
      <c r="H37" s="341" t="s">
        <v>765</v>
      </c>
      <c r="K37" s="350">
        <v>-1418382715</v>
      </c>
    </row>
    <row r="38" spans="1:8" ht="12.75">
      <c r="A38" s="338" t="s">
        <v>88</v>
      </c>
      <c r="B38" s="682">
        <v>-4079950</v>
      </c>
      <c r="C38" s="340">
        <v>-3820398</v>
      </c>
      <c r="D38" s="529">
        <v>-259552</v>
      </c>
      <c r="E38" s="522">
        <v>0.07</v>
      </c>
      <c r="F38" s="525" t="s">
        <v>392</v>
      </c>
      <c r="H38" s="341" t="s">
        <v>781</v>
      </c>
    </row>
    <row r="39" spans="1:8" ht="12.75">
      <c r="A39" s="338"/>
      <c r="B39" s="682"/>
      <c r="C39" s="340"/>
      <c r="D39" s="529"/>
      <c r="E39" s="522"/>
      <c r="F39" s="525"/>
      <c r="H39" s="341"/>
    </row>
    <row r="40" spans="1:11" s="343" customFormat="1" ht="13.5" thickBot="1">
      <c r="A40" s="687" t="s">
        <v>1284</v>
      </c>
      <c r="B40" s="404">
        <v>1412754579</v>
      </c>
      <c r="C40" s="174">
        <v>1106194334</v>
      </c>
      <c r="D40" s="173">
        <v>306560245</v>
      </c>
      <c r="E40" s="523"/>
      <c r="F40" s="200"/>
      <c r="G40" s="199"/>
      <c r="H40" s="198"/>
      <c r="I40" s="199" t="s">
        <v>55</v>
      </c>
      <c r="J40" s="349"/>
      <c r="K40" s="342" t="s">
        <v>58</v>
      </c>
    </row>
    <row r="41" spans="1:11" s="343" customFormat="1" ht="13.5" thickTop="1">
      <c r="A41" s="348"/>
      <c r="B41" s="685"/>
      <c r="C41" s="320"/>
      <c r="D41" s="235"/>
      <c r="E41" s="523"/>
      <c r="F41" s="200"/>
      <c r="G41" s="199"/>
      <c r="H41" s="198"/>
      <c r="I41" s="199"/>
      <c r="J41" s="349"/>
      <c r="K41" s="342"/>
    </row>
    <row r="42" spans="1:11" s="352" customFormat="1" ht="13.5" thickBot="1">
      <c r="A42" s="339" t="s">
        <v>359</v>
      </c>
      <c r="B42" s="569">
        <v>-187852229</v>
      </c>
      <c r="C42" s="351">
        <v>-85174510</v>
      </c>
      <c r="D42" s="240">
        <v>-102677719</v>
      </c>
      <c r="E42" s="535"/>
      <c r="F42" s="540"/>
      <c r="H42" s="197"/>
      <c r="J42" s="334"/>
      <c r="K42" s="349">
        <v>1423839825</v>
      </c>
    </row>
    <row r="43" spans="1:11" ht="14.25" thickBot="1" thickTop="1">
      <c r="A43" s="353"/>
      <c r="B43" s="686"/>
      <c r="C43" s="528"/>
      <c r="D43" s="534"/>
      <c r="E43" s="241"/>
      <c r="F43" s="207"/>
      <c r="G43" s="199"/>
      <c r="H43" s="198"/>
      <c r="I43" s="199"/>
      <c r="J43" s="349"/>
      <c r="K43" s="335" t="s">
        <v>1110</v>
      </c>
    </row>
    <row r="44" spans="1:8" ht="12.75">
      <c r="A44" s="341"/>
      <c r="H44" s="341"/>
    </row>
    <row r="45" spans="2:8" ht="12.75">
      <c r="B45" s="336" t="s">
        <v>682</v>
      </c>
      <c r="C45" s="713"/>
      <c r="H45" s="341"/>
    </row>
    <row r="46" spans="1:9" ht="12.75">
      <c r="A46" s="199"/>
      <c r="B46" s="228"/>
      <c r="C46" s="228"/>
      <c r="D46" s="228"/>
      <c r="E46" s="199"/>
      <c r="F46" s="199"/>
      <c r="G46" s="199"/>
      <c r="H46" s="199"/>
      <c r="I46" s="199"/>
    </row>
    <row r="47" ht="12.75">
      <c r="I47" s="354"/>
    </row>
    <row r="50" ht="12.75"/>
  </sheetData>
  <sheetProtection/>
  <mergeCells count="5">
    <mergeCell ref="A2:F2"/>
    <mergeCell ref="F7:F9"/>
    <mergeCell ref="A3:F3"/>
    <mergeCell ref="A4:F4"/>
    <mergeCell ref="A5:F5"/>
  </mergeCells>
  <printOptions horizontalCentered="1"/>
  <pageMargins left="0.4724409448818898" right="0.7480314960629921" top="0.984251968503937" bottom="0.5511811023622047" header="0.5118110236220472" footer="0.5118110236220472"/>
  <pageSetup horizontalDpi="600" verticalDpi="600" orientation="landscape" paperSize="9" scale="75" r:id="rId2"/>
  <headerFooter alignWithMargins="0">
    <oddFooter>&amp;C- 37 -</oddFooter>
  </headerFooter>
  <colBreaks count="1" manualBreakCount="1">
    <brk id="6" max="65535" man="1"/>
  </colBreaks>
  <drawing r:id="rId1"/>
</worksheet>
</file>

<file path=xl/worksheets/sheet16.xml><?xml version="1.0" encoding="utf-8"?>
<worksheet xmlns="http://schemas.openxmlformats.org/spreadsheetml/2006/main" xmlns:r="http://schemas.openxmlformats.org/officeDocument/2006/relationships">
  <sheetPr>
    <pageSetUpPr fitToPage="1"/>
  </sheetPr>
  <dimension ref="A1:R72"/>
  <sheetViews>
    <sheetView zoomScale="75" zoomScaleNormal="75" zoomScalePageLayoutView="0" workbookViewId="0" topLeftCell="A38">
      <selection activeCell="A38" sqref="A1:IV16384"/>
    </sheetView>
  </sheetViews>
  <sheetFormatPr defaultColWidth="9.140625" defaultRowHeight="12.75"/>
  <cols>
    <col min="1" max="1" width="31.140625" style="210" bestFit="1" customWidth="1"/>
    <col min="2" max="2" width="16.57421875" style="210" bestFit="1" customWidth="1"/>
    <col min="3" max="3" width="16.421875" style="210" customWidth="1"/>
    <col min="4" max="4" width="16.57421875" style="210" bestFit="1" customWidth="1"/>
    <col min="5" max="5" width="12.57421875" style="212" customWidth="1"/>
    <col min="6" max="6" width="42.00390625" style="210" customWidth="1"/>
    <col min="7" max="7" width="3.421875" style="210" hidden="1" customWidth="1"/>
    <col min="8" max="8" width="48.140625" style="361" hidden="1" customWidth="1"/>
    <col min="9" max="9" width="0" style="210" hidden="1" customWidth="1"/>
    <col min="10" max="10" width="10.00390625" style="210" hidden="1" customWidth="1"/>
    <col min="11" max="11" width="10.140625" style="210" bestFit="1" customWidth="1"/>
    <col min="12" max="16384" width="9.140625" style="210" customWidth="1"/>
  </cols>
  <sheetData>
    <row r="1" spans="5:8" s="355" customFormat="1" ht="12.75">
      <c r="E1" s="356"/>
      <c r="H1" s="357"/>
    </row>
    <row r="2" spans="1:18" ht="15.75">
      <c r="A2" s="1260" t="s">
        <v>304</v>
      </c>
      <c r="B2" s="1260"/>
      <c r="C2" s="1260"/>
      <c r="D2" s="1260"/>
      <c r="E2" s="1260"/>
      <c r="F2" s="1260"/>
      <c r="G2" s="208"/>
      <c r="H2" s="208"/>
      <c r="I2" s="208"/>
      <c r="J2" s="208"/>
      <c r="K2" s="208"/>
      <c r="L2" s="208"/>
      <c r="M2" s="208"/>
      <c r="N2" s="208"/>
      <c r="O2" s="208"/>
      <c r="Q2" s="358"/>
      <c r="R2" s="359"/>
    </row>
    <row r="3" spans="1:8" ht="15.75">
      <c r="A3" s="1260" t="s">
        <v>299</v>
      </c>
      <c r="B3" s="1260"/>
      <c r="C3" s="1260"/>
      <c r="D3" s="1260"/>
      <c r="E3" s="1260"/>
      <c r="F3" s="1260"/>
      <c r="G3" s="360"/>
      <c r="H3" s="210"/>
    </row>
    <row r="4" spans="1:8" ht="15.75">
      <c r="A4" s="1344" t="s">
        <v>1459</v>
      </c>
      <c r="B4" s="1260"/>
      <c r="C4" s="1260"/>
      <c r="D4" s="1260"/>
      <c r="E4" s="1260"/>
      <c r="F4" s="1260"/>
      <c r="G4" s="360"/>
      <c r="H4" s="210"/>
    </row>
    <row r="5" ht="13.5" thickBot="1">
      <c r="G5" s="360"/>
    </row>
    <row r="6" spans="1:8" ht="12.75">
      <c r="A6" s="362"/>
      <c r="B6" s="541" t="s">
        <v>300</v>
      </c>
      <c r="C6" s="542" t="s">
        <v>301</v>
      </c>
      <c r="D6" s="541" t="s">
        <v>302</v>
      </c>
      <c r="E6" s="542" t="s">
        <v>302</v>
      </c>
      <c r="F6" s="1345" t="s">
        <v>364</v>
      </c>
      <c r="G6" s="360"/>
      <c r="H6" s="364"/>
    </row>
    <row r="7" spans="1:8" ht="12.75">
      <c r="A7" s="365"/>
      <c r="B7" s="543">
        <v>2010</v>
      </c>
      <c r="C7" s="544">
        <v>2010</v>
      </c>
      <c r="D7" s="543">
        <v>2010</v>
      </c>
      <c r="E7" s="544">
        <v>2010</v>
      </c>
      <c r="F7" s="1346"/>
      <c r="G7" s="360"/>
      <c r="H7" s="364"/>
    </row>
    <row r="8" spans="1:8" ht="13.5" thickBot="1">
      <c r="A8" s="376"/>
      <c r="B8" s="545" t="s">
        <v>305</v>
      </c>
      <c r="C8" s="546" t="s">
        <v>305</v>
      </c>
      <c r="D8" s="545" t="s">
        <v>305</v>
      </c>
      <c r="E8" s="546" t="s">
        <v>770</v>
      </c>
      <c r="F8" s="1347"/>
      <c r="G8" s="360"/>
      <c r="H8" s="364" t="s">
        <v>224</v>
      </c>
    </row>
    <row r="9" spans="1:8" ht="12.75">
      <c r="A9" s="553" t="s">
        <v>114</v>
      </c>
      <c r="B9" s="547"/>
      <c r="C9" s="547"/>
      <c r="D9" s="560"/>
      <c r="E9" s="548"/>
      <c r="F9" s="550"/>
      <c r="G9" s="360"/>
      <c r="H9" s="366"/>
    </row>
    <row r="10" spans="1:8" ht="12.75">
      <c r="A10" s="553"/>
      <c r="B10" s="547"/>
      <c r="C10" s="547"/>
      <c r="D10" s="560"/>
      <c r="E10" s="548"/>
      <c r="F10" s="550"/>
      <c r="G10" s="360"/>
      <c r="H10" s="366"/>
    </row>
    <row r="11" spans="1:8" ht="12.75">
      <c r="A11" s="371" t="s">
        <v>114</v>
      </c>
      <c r="B11" s="210">
        <v>0</v>
      </c>
      <c r="C11" s="568">
        <v>0</v>
      </c>
      <c r="D11" s="561">
        <v>0</v>
      </c>
      <c r="E11" s="368">
        <v>0</v>
      </c>
      <c r="F11" s="550"/>
      <c r="G11" s="360"/>
      <c r="H11" s="364" t="s">
        <v>227</v>
      </c>
    </row>
    <row r="12" spans="1:8" ht="12.75">
      <c r="A12" s="371" t="s">
        <v>122</v>
      </c>
      <c r="B12" s="235">
        <v>8721946</v>
      </c>
      <c r="C12" s="370">
        <v>10200000</v>
      </c>
      <c r="D12" s="561">
        <v>-1478054</v>
      </c>
      <c r="E12" s="661" t="s">
        <v>682</v>
      </c>
      <c r="F12" s="550" t="s">
        <v>365</v>
      </c>
      <c r="G12" s="360"/>
      <c r="H12" s="364" t="s">
        <v>257</v>
      </c>
    </row>
    <row r="13" spans="1:8" ht="12.75">
      <c r="A13" s="371"/>
      <c r="B13" s="235"/>
      <c r="C13" s="367"/>
      <c r="D13" s="561"/>
      <c r="E13" s="368"/>
      <c r="F13" s="550"/>
      <c r="G13" s="360"/>
      <c r="H13" s="364"/>
    </row>
    <row r="14" spans="1:10" ht="13.5" thickBot="1">
      <c r="A14" s="554"/>
      <c r="B14" s="173">
        <v>8721946</v>
      </c>
      <c r="C14" s="173">
        <v>10200000</v>
      </c>
      <c r="D14" s="398">
        <v>-1478054</v>
      </c>
      <c r="E14" s="403"/>
      <c r="F14" s="550"/>
      <c r="G14" s="360"/>
      <c r="H14" s="364"/>
      <c r="J14" s="210">
        <v>13688321</v>
      </c>
    </row>
    <row r="15" spans="1:8" ht="13.5" thickTop="1">
      <c r="A15" s="371"/>
      <c r="B15" s="536"/>
      <c r="C15" s="367"/>
      <c r="D15" s="562"/>
      <c r="E15" s="369"/>
      <c r="F15" s="550"/>
      <c r="G15" s="360"/>
      <c r="H15" s="364"/>
    </row>
    <row r="16" spans="1:8" ht="12.75">
      <c r="A16" s="553" t="s">
        <v>228</v>
      </c>
      <c r="B16" s="536"/>
      <c r="C16" s="367"/>
      <c r="D16" s="562"/>
      <c r="E16" s="369"/>
      <c r="F16" s="550"/>
      <c r="G16" s="360"/>
      <c r="H16" s="366"/>
    </row>
    <row r="17" spans="1:8" ht="12.75">
      <c r="A17" s="553"/>
      <c r="B17" s="536"/>
      <c r="C17" s="367"/>
      <c r="D17" s="562"/>
      <c r="E17" s="369"/>
      <c r="F17" s="550"/>
      <c r="G17" s="360"/>
      <c r="H17" s="366"/>
    </row>
    <row r="18" spans="1:8" ht="12.75">
      <c r="A18" s="617" t="s">
        <v>229</v>
      </c>
      <c r="B18" s="536">
        <v>1000000</v>
      </c>
      <c r="C18" s="367">
        <v>0</v>
      </c>
      <c r="D18" s="561">
        <v>1000000</v>
      </c>
      <c r="E18" s="369"/>
      <c r="F18" s="550"/>
      <c r="G18" s="360"/>
      <c r="H18" s="366"/>
    </row>
    <row r="19" spans="1:8" ht="12.75">
      <c r="A19" s="371" t="s">
        <v>230</v>
      </c>
      <c r="B19" s="235">
        <v>26347708</v>
      </c>
      <c r="C19" s="235">
        <v>31380080</v>
      </c>
      <c r="D19" s="561">
        <v>-5032372</v>
      </c>
      <c r="E19" s="549">
        <v>-0.16</v>
      </c>
      <c r="F19" s="550" t="s">
        <v>365</v>
      </c>
      <c r="G19" s="360"/>
      <c r="H19" s="364" t="s">
        <v>231</v>
      </c>
    </row>
    <row r="20" spans="1:8" ht="12.75">
      <c r="A20" s="371" t="s">
        <v>115</v>
      </c>
      <c r="B20" s="235">
        <v>19487606</v>
      </c>
      <c r="C20" s="235">
        <v>17671243</v>
      </c>
      <c r="D20" s="561">
        <v>1816363</v>
      </c>
      <c r="E20" s="549">
        <v>0.1</v>
      </c>
      <c r="F20" s="550" t="s">
        <v>365</v>
      </c>
      <c r="G20" s="360"/>
      <c r="H20" s="364" t="s">
        <v>232</v>
      </c>
    </row>
    <row r="21" spans="1:11" ht="12.75">
      <c r="A21" s="371" t="s">
        <v>233</v>
      </c>
      <c r="B21" s="235">
        <v>17253041</v>
      </c>
      <c r="C21" s="235">
        <v>14011282</v>
      </c>
      <c r="D21" s="561">
        <v>3241759</v>
      </c>
      <c r="E21" s="549">
        <v>0.23</v>
      </c>
      <c r="F21" s="550" t="s">
        <v>365</v>
      </c>
      <c r="G21" s="360"/>
      <c r="H21" s="364" t="s">
        <v>234</v>
      </c>
      <c r="K21" s="151" t="s">
        <v>682</v>
      </c>
    </row>
    <row r="22" spans="1:8" ht="12.75">
      <c r="A22" s="617" t="s">
        <v>1275</v>
      </c>
      <c r="B22" s="235">
        <v>887039</v>
      </c>
      <c r="C22" s="235">
        <v>25548402</v>
      </c>
      <c r="D22" s="561">
        <v>-24661363</v>
      </c>
      <c r="E22" s="549"/>
      <c r="F22" s="550"/>
      <c r="G22" s="360"/>
      <c r="H22" s="364"/>
    </row>
    <row r="23" spans="1:11" ht="12.75">
      <c r="A23" s="371" t="s">
        <v>116</v>
      </c>
      <c r="B23" s="235">
        <v>4394966</v>
      </c>
      <c r="C23" s="235">
        <v>8619480</v>
      </c>
      <c r="D23" s="561">
        <v>-4224514</v>
      </c>
      <c r="E23" s="549">
        <v>-0.49</v>
      </c>
      <c r="F23" s="550" t="s">
        <v>367</v>
      </c>
      <c r="G23" s="360"/>
      <c r="H23" s="364" t="s">
        <v>235</v>
      </c>
      <c r="K23" s="151" t="s">
        <v>682</v>
      </c>
    </row>
    <row r="24" spans="1:11" ht="12.75">
      <c r="A24" s="371" t="s">
        <v>236</v>
      </c>
      <c r="B24" s="235">
        <v>3150904</v>
      </c>
      <c r="C24" s="235">
        <v>5991697</v>
      </c>
      <c r="D24" s="561">
        <v>-2840793</v>
      </c>
      <c r="E24" s="549">
        <v>-0.47</v>
      </c>
      <c r="F24" s="550" t="s">
        <v>866</v>
      </c>
      <c r="G24" s="360"/>
      <c r="H24" s="364" t="s">
        <v>237</v>
      </c>
      <c r="K24" s="151" t="s">
        <v>682</v>
      </c>
    </row>
    <row r="25" spans="1:8" ht="12.75" customHeight="1">
      <c r="A25" s="371" t="s">
        <v>238</v>
      </c>
      <c r="B25" s="235">
        <v>0</v>
      </c>
      <c r="C25" s="235">
        <v>0</v>
      </c>
      <c r="D25" s="561">
        <v>0</v>
      </c>
      <c r="E25" s="549">
        <v>0</v>
      </c>
      <c r="F25" s="550" t="s">
        <v>365</v>
      </c>
      <c r="G25" s="360"/>
      <c r="H25" s="364" t="s">
        <v>239</v>
      </c>
    </row>
    <row r="26" spans="1:8" ht="12.75">
      <c r="A26" s="371" t="s">
        <v>117</v>
      </c>
      <c r="B26" s="235">
        <v>1253279</v>
      </c>
      <c r="C26" s="235">
        <v>4602008</v>
      </c>
      <c r="D26" s="561">
        <v>-3348729</v>
      </c>
      <c r="E26" s="549">
        <v>-0.73</v>
      </c>
      <c r="F26" s="550" t="s">
        <v>365</v>
      </c>
      <c r="G26" s="360"/>
      <c r="H26" s="364" t="s">
        <v>242</v>
      </c>
    </row>
    <row r="27" spans="1:8" ht="12.75">
      <c r="A27" s="371"/>
      <c r="B27" s="235"/>
      <c r="C27" s="235"/>
      <c r="D27" s="561"/>
      <c r="E27" s="549"/>
      <c r="F27" s="550"/>
      <c r="G27" s="360"/>
      <c r="H27" s="364"/>
    </row>
    <row r="28" spans="1:10" ht="13.5" thickBot="1">
      <c r="A28" s="554"/>
      <c r="B28" s="173">
        <v>73774543</v>
      </c>
      <c r="C28" s="173">
        <v>107824192</v>
      </c>
      <c r="D28" s="173">
        <v>-34049649</v>
      </c>
      <c r="E28" s="549"/>
      <c r="F28" s="550"/>
      <c r="G28" s="360"/>
      <c r="H28" s="364"/>
      <c r="J28" s="210">
        <v>246580163</v>
      </c>
    </row>
    <row r="29" spans="1:8" ht="13.5" thickTop="1">
      <c r="A29" s="371"/>
      <c r="B29" s="235"/>
      <c r="C29" s="370"/>
      <c r="D29" s="561"/>
      <c r="E29" s="549"/>
      <c r="F29" s="550"/>
      <c r="G29" s="360"/>
      <c r="H29" s="366"/>
    </row>
    <row r="30" spans="1:8" ht="12.75">
      <c r="A30" s="553" t="s">
        <v>243</v>
      </c>
      <c r="B30" s="235"/>
      <c r="C30" s="370"/>
      <c r="D30" s="561"/>
      <c r="E30" s="549"/>
      <c r="F30" s="550"/>
      <c r="G30" s="360"/>
      <c r="H30" s="366"/>
    </row>
    <row r="31" spans="1:8" ht="12.75">
      <c r="A31" s="553"/>
      <c r="B31" s="235"/>
      <c r="C31" s="370"/>
      <c r="D31" s="561"/>
      <c r="E31" s="549"/>
      <c r="F31" s="550"/>
      <c r="G31" s="360"/>
      <c r="H31" s="366"/>
    </row>
    <row r="32" spans="1:8" ht="12.75" customHeight="1">
      <c r="A32" s="371" t="s">
        <v>118</v>
      </c>
      <c r="B32" s="235">
        <v>4226725</v>
      </c>
      <c r="C32" s="370">
        <v>4144709</v>
      </c>
      <c r="D32" s="561">
        <v>82016</v>
      </c>
      <c r="E32" s="549">
        <v>0.02</v>
      </c>
      <c r="F32" s="550" t="s">
        <v>365</v>
      </c>
      <c r="G32" s="360"/>
      <c r="H32" s="364" t="s">
        <v>244</v>
      </c>
    </row>
    <row r="33" spans="1:11" ht="12.75" customHeight="1">
      <c r="A33" s="371" t="s">
        <v>245</v>
      </c>
      <c r="B33" s="235">
        <v>495505</v>
      </c>
      <c r="C33" s="370">
        <v>200000</v>
      </c>
      <c r="D33" s="561">
        <v>295505</v>
      </c>
      <c r="E33" s="549">
        <v>1.48</v>
      </c>
      <c r="F33" s="550" t="s">
        <v>365</v>
      </c>
      <c r="G33" s="360"/>
      <c r="H33" s="364" t="s">
        <v>246</v>
      </c>
      <c r="K33" s="372" t="s">
        <v>682</v>
      </c>
    </row>
    <row r="34" spans="1:11" ht="12.75" customHeight="1">
      <c r="A34" s="371" t="s">
        <v>119</v>
      </c>
      <c r="B34" s="235">
        <v>4243184</v>
      </c>
      <c r="C34" s="743">
        <v>9388129</v>
      </c>
      <c r="D34" s="561">
        <v>-5144945</v>
      </c>
      <c r="E34" s="549">
        <v>-0.55</v>
      </c>
      <c r="F34" s="550" t="s">
        <v>365</v>
      </c>
      <c r="G34" s="360"/>
      <c r="H34" s="364" t="s">
        <v>247</v>
      </c>
      <c r="K34" s="373" t="s">
        <v>682</v>
      </c>
    </row>
    <row r="35" spans="1:11" ht="12.75" customHeight="1">
      <c r="A35" s="371" t="s">
        <v>120</v>
      </c>
      <c r="B35" s="235">
        <v>10423769</v>
      </c>
      <c r="C35" s="370">
        <v>38000</v>
      </c>
      <c r="D35" s="561">
        <v>10385769</v>
      </c>
      <c r="E35" s="549">
        <v>1</v>
      </c>
      <c r="F35" s="550" t="s">
        <v>366</v>
      </c>
      <c r="G35" s="360"/>
      <c r="H35" s="364" t="s">
        <v>248</v>
      </c>
      <c r="K35" s="372" t="s">
        <v>682</v>
      </c>
    </row>
    <row r="36" spans="1:11" ht="12.75" customHeight="1">
      <c r="A36" s="617" t="s">
        <v>249</v>
      </c>
      <c r="B36" s="235">
        <v>0</v>
      </c>
      <c r="C36" s="370">
        <v>23062</v>
      </c>
      <c r="D36" s="561">
        <v>-23062</v>
      </c>
      <c r="E36" s="549"/>
      <c r="F36" s="550"/>
      <c r="G36" s="360"/>
      <c r="H36" s="364"/>
      <c r="K36" s="372"/>
    </row>
    <row r="37" spans="1:8" ht="11.25" customHeight="1">
      <c r="A37" s="371" t="s">
        <v>250</v>
      </c>
      <c r="B37" s="235">
        <v>1311093</v>
      </c>
      <c r="C37" s="370">
        <v>3504277</v>
      </c>
      <c r="D37" s="561">
        <v>-2193184</v>
      </c>
      <c r="E37" s="549">
        <v>-0.63</v>
      </c>
      <c r="F37" s="550" t="s">
        <v>365</v>
      </c>
      <c r="G37" s="360"/>
      <c r="H37" s="364" t="s">
        <v>251</v>
      </c>
    </row>
    <row r="38" spans="1:10" ht="12.75" customHeight="1">
      <c r="A38" s="554"/>
      <c r="B38" s="370"/>
      <c r="C38" s="370"/>
      <c r="D38" s="561"/>
      <c r="E38" s="549"/>
      <c r="F38" s="550"/>
      <c r="G38" s="360"/>
      <c r="H38" s="364"/>
      <c r="J38" s="210">
        <v>23282656</v>
      </c>
    </row>
    <row r="39" spans="1:8" ht="12.75" customHeight="1" thickBot="1">
      <c r="A39" s="371"/>
      <c r="B39" s="173">
        <v>20700276</v>
      </c>
      <c r="C39" s="552">
        <v>17298177</v>
      </c>
      <c r="D39" s="563">
        <v>3402099</v>
      </c>
      <c r="E39" s="549"/>
      <c r="F39" s="550"/>
      <c r="G39" s="360"/>
      <c r="H39" s="364"/>
    </row>
    <row r="40" spans="1:8" ht="12.75" customHeight="1" thickTop="1">
      <c r="A40" s="371"/>
      <c r="B40" s="235"/>
      <c r="C40" s="370"/>
      <c r="D40" s="561"/>
      <c r="E40" s="549"/>
      <c r="F40" s="550"/>
      <c r="G40" s="360"/>
      <c r="H40" s="364"/>
    </row>
    <row r="41" spans="1:8" ht="12.75">
      <c r="A41" s="553" t="s">
        <v>121</v>
      </c>
      <c r="B41" s="370"/>
      <c r="C41" s="370"/>
      <c r="D41" s="561"/>
      <c r="E41" s="549"/>
      <c r="F41" s="550"/>
      <c r="G41" s="360"/>
      <c r="H41" s="366"/>
    </row>
    <row r="42" spans="1:8" ht="12.75">
      <c r="A42" s="553"/>
      <c r="B42" s="370"/>
      <c r="C42" s="370"/>
      <c r="D42" s="561"/>
      <c r="E42" s="549"/>
      <c r="F42" s="550"/>
      <c r="G42" s="360"/>
      <c r="H42" s="366"/>
    </row>
    <row r="43" spans="1:8" ht="12.75">
      <c r="A43" s="371" t="s">
        <v>253</v>
      </c>
      <c r="B43" s="235">
        <v>363459</v>
      </c>
      <c r="C43" s="374">
        <v>580365</v>
      </c>
      <c r="D43" s="561">
        <v>-216906</v>
      </c>
      <c r="E43" s="661" t="s">
        <v>682</v>
      </c>
      <c r="F43" s="550" t="s">
        <v>365</v>
      </c>
      <c r="G43" s="360"/>
      <c r="H43" s="364" t="s">
        <v>254</v>
      </c>
    </row>
    <row r="44" spans="1:8" ht="12.75">
      <c r="A44" s="371" t="s">
        <v>255</v>
      </c>
      <c r="B44" s="370">
        <v>41761</v>
      </c>
      <c r="C44" s="370">
        <v>73400</v>
      </c>
      <c r="D44" s="561">
        <v>-31639</v>
      </c>
      <c r="E44" s="549">
        <v>-0.43</v>
      </c>
      <c r="F44" s="550" t="s">
        <v>188</v>
      </c>
      <c r="G44" s="360"/>
      <c r="H44" s="364" t="s">
        <v>256</v>
      </c>
    </row>
    <row r="45" spans="1:8" ht="12.75">
      <c r="A45" s="554"/>
      <c r="B45" s="370"/>
      <c r="C45" s="370"/>
      <c r="D45" s="561"/>
      <c r="E45" s="549"/>
      <c r="F45" s="550"/>
      <c r="G45" s="360"/>
      <c r="H45" s="364"/>
    </row>
    <row r="46" spans="1:10" ht="13.5" thickBot="1">
      <c r="A46" s="371"/>
      <c r="B46" s="552">
        <v>405220</v>
      </c>
      <c r="C46" s="552">
        <v>653765</v>
      </c>
      <c r="D46" s="552">
        <v>-248545</v>
      </c>
      <c r="E46" s="549"/>
      <c r="F46" s="550"/>
      <c r="G46" s="360"/>
      <c r="H46" s="364"/>
      <c r="J46" s="210">
        <v>0</v>
      </c>
    </row>
    <row r="47" spans="1:8" ht="13.5" thickTop="1">
      <c r="A47" s="371"/>
      <c r="B47" s="235"/>
      <c r="C47" s="370"/>
      <c r="D47" s="561"/>
      <c r="E47" s="549"/>
      <c r="F47" s="550"/>
      <c r="G47" s="360"/>
      <c r="H47" s="364"/>
    </row>
    <row r="48" spans="1:8" ht="12.75">
      <c r="A48" s="553" t="s">
        <v>123</v>
      </c>
      <c r="B48" s="370"/>
      <c r="C48" s="370"/>
      <c r="D48" s="561"/>
      <c r="E48" s="549"/>
      <c r="F48" s="550"/>
      <c r="G48" s="360"/>
      <c r="H48" s="366"/>
    </row>
    <row r="49" spans="1:8" ht="12.75">
      <c r="A49" s="553"/>
      <c r="B49" s="370"/>
      <c r="C49" s="370"/>
      <c r="D49" s="561"/>
      <c r="E49" s="549"/>
      <c r="F49" s="550"/>
      <c r="G49" s="360"/>
      <c r="H49" s="366"/>
    </row>
    <row r="50" spans="1:8" ht="12.75" hidden="1">
      <c r="A50" s="371" t="s">
        <v>258</v>
      </c>
      <c r="B50" s="235">
        <v>0</v>
      </c>
      <c r="C50" s="370">
        <v>0</v>
      </c>
      <c r="D50" s="561">
        <v>0</v>
      </c>
      <c r="E50" s="549" t="e">
        <v>#DIV/0!</v>
      </c>
      <c r="F50" s="550" t="s">
        <v>365</v>
      </c>
      <c r="G50" s="360"/>
      <c r="H50" s="364" t="s">
        <v>259</v>
      </c>
    </row>
    <row r="51" spans="1:8" ht="12.75">
      <c r="A51" s="371" t="s">
        <v>111</v>
      </c>
      <c r="B51" s="235">
        <v>303263</v>
      </c>
      <c r="C51" s="370">
        <v>701348</v>
      </c>
      <c r="D51" s="561">
        <v>-398085</v>
      </c>
      <c r="E51" s="549">
        <v>-0.57</v>
      </c>
      <c r="F51" s="550" t="s">
        <v>188</v>
      </c>
      <c r="G51" s="360"/>
      <c r="H51" s="364" t="s">
        <v>260</v>
      </c>
    </row>
    <row r="52" spans="1:8" ht="11.25" customHeight="1">
      <c r="A52" s="371" t="s">
        <v>112</v>
      </c>
      <c r="B52" s="235">
        <v>1080101</v>
      </c>
      <c r="C52" s="370">
        <v>2394235</v>
      </c>
      <c r="D52" s="561">
        <v>-1314134</v>
      </c>
      <c r="E52" s="549">
        <v>-0.55</v>
      </c>
      <c r="F52" s="550" t="s">
        <v>188</v>
      </c>
      <c r="G52" s="360"/>
      <c r="H52" s="361" t="s">
        <v>261</v>
      </c>
    </row>
    <row r="53" spans="1:8" ht="12.75">
      <c r="A53" s="371" t="s">
        <v>262</v>
      </c>
      <c r="B53" s="155">
        <v>102240</v>
      </c>
      <c r="C53" s="370">
        <v>200000</v>
      </c>
      <c r="D53" s="561">
        <v>-97760</v>
      </c>
      <c r="E53" s="661" t="s">
        <v>682</v>
      </c>
      <c r="F53" s="550"/>
      <c r="G53" s="360"/>
      <c r="H53" s="364" t="s">
        <v>263</v>
      </c>
    </row>
    <row r="54" spans="1:8" ht="12.75">
      <c r="A54" s="617" t="s">
        <v>1456</v>
      </c>
      <c r="B54" s="155">
        <v>311100</v>
      </c>
      <c r="C54" s="370">
        <v>311100</v>
      </c>
      <c r="D54" s="561">
        <v>0</v>
      </c>
      <c r="E54" s="661"/>
      <c r="F54" s="550"/>
      <c r="G54" s="360"/>
      <c r="H54" s="364"/>
    </row>
    <row r="55" spans="1:8" ht="12.75" hidden="1">
      <c r="A55" s="371" t="s">
        <v>264</v>
      </c>
      <c r="B55" s="155" t="s">
        <v>682</v>
      </c>
      <c r="C55" s="370">
        <v>0</v>
      </c>
      <c r="D55" s="660" t="s">
        <v>682</v>
      </c>
      <c r="E55" s="661" t="s">
        <v>682</v>
      </c>
      <c r="F55" s="550"/>
      <c r="G55" s="360"/>
      <c r="H55" s="364" t="s">
        <v>303</v>
      </c>
    </row>
    <row r="56" spans="1:8" ht="12.75" hidden="1">
      <c r="A56" s="371" t="s">
        <v>265</v>
      </c>
      <c r="B56" s="155" t="s">
        <v>682</v>
      </c>
      <c r="C56" s="370">
        <v>0</v>
      </c>
      <c r="D56" s="660" t="s">
        <v>682</v>
      </c>
      <c r="E56" s="549" t="e">
        <v>#VALUE!</v>
      </c>
      <c r="F56" s="550"/>
      <c r="G56" s="360"/>
      <c r="H56" s="364" t="s">
        <v>266</v>
      </c>
    </row>
    <row r="57" spans="1:8" ht="12.75" hidden="1">
      <c r="A57" s="371" t="s">
        <v>267</v>
      </c>
      <c r="B57" s="155" t="s">
        <v>682</v>
      </c>
      <c r="C57" s="370">
        <v>0</v>
      </c>
      <c r="D57" s="660" t="s">
        <v>682</v>
      </c>
      <c r="E57" s="549" t="e">
        <v>#VALUE!</v>
      </c>
      <c r="F57" s="550"/>
      <c r="G57" s="360"/>
      <c r="H57" s="364" t="s">
        <v>268</v>
      </c>
    </row>
    <row r="58" spans="1:8" ht="12.75">
      <c r="A58" s="371" t="s">
        <v>269</v>
      </c>
      <c r="B58" s="235">
        <v>2026938</v>
      </c>
      <c r="C58" s="370">
        <v>4207231</v>
      </c>
      <c r="D58" s="561">
        <v>-2180293</v>
      </c>
      <c r="E58" s="549">
        <v>-0.52</v>
      </c>
      <c r="F58" s="550" t="s">
        <v>188</v>
      </c>
      <c r="G58" s="360"/>
      <c r="H58" s="364" t="s">
        <v>270</v>
      </c>
    </row>
    <row r="59" spans="1:8" ht="12.75">
      <c r="A59" s="201" t="s">
        <v>113</v>
      </c>
      <c r="B59" s="235">
        <v>9458431</v>
      </c>
      <c r="C59" s="370">
        <v>8699522</v>
      </c>
      <c r="D59" s="561">
        <v>758909</v>
      </c>
      <c r="E59" s="549">
        <v>0.09</v>
      </c>
      <c r="F59" s="550" t="s">
        <v>865</v>
      </c>
      <c r="G59" s="360"/>
      <c r="H59" s="375" t="s">
        <v>271</v>
      </c>
    </row>
    <row r="60" spans="1:8" ht="12.75">
      <c r="A60" s="201" t="s">
        <v>272</v>
      </c>
      <c r="B60" s="235">
        <v>39873</v>
      </c>
      <c r="C60" s="370">
        <v>36660</v>
      </c>
      <c r="D60" s="561">
        <v>3213</v>
      </c>
      <c r="E60" s="549">
        <v>0.09</v>
      </c>
      <c r="F60" s="550" t="s">
        <v>365</v>
      </c>
      <c r="H60" s="364" t="s">
        <v>273</v>
      </c>
    </row>
    <row r="61" spans="1:8" ht="12.75">
      <c r="A61" s="146" t="s">
        <v>1457</v>
      </c>
      <c r="B61" s="235">
        <v>0</v>
      </c>
      <c r="C61" s="370">
        <v>0</v>
      </c>
      <c r="D61" s="561">
        <v>0</v>
      </c>
      <c r="E61" s="549">
        <v>0</v>
      </c>
      <c r="F61" s="550" t="s">
        <v>365</v>
      </c>
      <c r="H61" s="364"/>
    </row>
    <row r="62" spans="1:8" ht="12.75">
      <c r="A62" s="554"/>
      <c r="B62" s="370"/>
      <c r="C62" s="370"/>
      <c r="D62" s="561"/>
      <c r="E62" s="551"/>
      <c r="F62" s="550"/>
      <c r="G62" s="360"/>
      <c r="H62" s="364"/>
    </row>
    <row r="63" spans="1:8" ht="13.5" thickBot="1">
      <c r="A63" s="371"/>
      <c r="B63" s="173">
        <v>13321946</v>
      </c>
      <c r="C63" s="173">
        <v>16550096</v>
      </c>
      <c r="D63" s="173">
        <v>-3228150</v>
      </c>
      <c r="E63" s="551"/>
      <c r="F63" s="550"/>
      <c r="G63" s="360"/>
      <c r="H63" s="364"/>
    </row>
    <row r="64" spans="1:10" ht="14.25" thickBot="1" thickTop="1">
      <c r="A64" s="554"/>
      <c r="B64" s="370"/>
      <c r="C64" s="370"/>
      <c r="D64" s="561"/>
      <c r="E64" s="551"/>
      <c r="F64" s="550"/>
      <c r="J64" s="210">
        <v>10260191</v>
      </c>
    </row>
    <row r="65" spans="1:6" ht="14.25" thickBot="1" thickTop="1">
      <c r="A65" s="555" t="s">
        <v>297</v>
      </c>
      <c r="B65" s="557">
        <v>116923931</v>
      </c>
      <c r="C65" s="557">
        <v>152526230</v>
      </c>
      <c r="D65" s="559">
        <v>-35602299</v>
      </c>
      <c r="E65" s="551"/>
      <c r="F65" s="550"/>
    </row>
    <row r="66" spans="1:11" ht="14.25" thickBot="1" thickTop="1">
      <c r="A66" s="556"/>
      <c r="B66" s="564"/>
      <c r="C66" s="564"/>
      <c r="D66" s="565"/>
      <c r="E66" s="566"/>
      <c r="F66" s="558"/>
      <c r="J66" s="210">
        <v>293811331</v>
      </c>
      <c r="K66" s="151" t="s">
        <v>682</v>
      </c>
    </row>
    <row r="67" spans="1:11" ht="12.75">
      <c r="A67" s="360"/>
      <c r="B67" s="360"/>
      <c r="C67" s="360" t="s">
        <v>682</v>
      </c>
      <c r="D67" s="360"/>
      <c r="E67" s="377"/>
      <c r="F67" s="360"/>
      <c r="K67" s="373" t="s">
        <v>682</v>
      </c>
    </row>
    <row r="68" spans="1:3" ht="12.75">
      <c r="A68" s="360"/>
      <c r="C68" s="714"/>
    </row>
    <row r="69" ht="12.75">
      <c r="A69" s="360"/>
    </row>
    <row r="71" spans="3:4" ht="12.75">
      <c r="C71" s="373"/>
      <c r="D71" s="373"/>
    </row>
    <row r="72" spans="3:4" ht="12.75">
      <c r="C72" s="373"/>
      <c r="D72" s="373"/>
    </row>
  </sheetData>
  <sheetProtection/>
  <mergeCells count="4">
    <mergeCell ref="A2:F2"/>
    <mergeCell ref="A3:F3"/>
    <mergeCell ref="A4:F4"/>
    <mergeCell ref="F6:F8"/>
  </mergeCells>
  <printOptions horizontalCentered="1"/>
  <pageMargins left="0.393700787401575" right="0.748031496062992" top="0.433070866141732" bottom="0.393700787401575" header="0.511811023622047" footer="0.275590551181102"/>
  <pageSetup fitToHeight="1" fitToWidth="1" horizontalDpi="600" verticalDpi="600" orientation="landscape" paperSize="9" scale="66" r:id="rId1"/>
  <headerFooter alignWithMargins="0">
    <oddFooter>&amp;C- 38 -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L29"/>
  <sheetViews>
    <sheetView tabSelected="1" view="pageLayout" workbookViewId="0" topLeftCell="A25">
      <selection activeCell="H39" sqref="H39"/>
    </sheetView>
  </sheetViews>
  <sheetFormatPr defaultColWidth="9.140625" defaultRowHeight="12.75"/>
  <cols>
    <col min="1" max="1" width="12.8515625" style="746" customWidth="1"/>
    <col min="2" max="2" width="15.7109375" style="746" customWidth="1"/>
    <col min="3" max="4" width="11.28125" style="746" bestFit="1" customWidth="1"/>
    <col min="5" max="5" width="14.8515625" style="746" bestFit="1" customWidth="1"/>
    <col min="6" max="6" width="14.140625" style="746" bestFit="1" customWidth="1"/>
    <col min="7" max="7" width="11.28125" style="746" bestFit="1" customWidth="1"/>
    <col min="8" max="9" width="11.28125" style="745" bestFit="1" customWidth="1"/>
    <col min="10" max="10" width="14.8515625" style="745" bestFit="1" customWidth="1"/>
    <col min="11" max="11" width="14.140625" style="745" bestFit="1" customWidth="1"/>
    <col min="12" max="12" width="11.28125" style="745" bestFit="1" customWidth="1"/>
    <col min="13" max="13" width="9.140625" style="745" customWidth="1"/>
    <col min="14" max="16384" width="9.140625" style="746" customWidth="1"/>
  </cols>
  <sheetData>
    <row r="1" spans="1:12" ht="16.5">
      <c r="A1" s="1348" t="s">
        <v>304</v>
      </c>
      <c r="B1" s="1348"/>
      <c r="C1" s="1348"/>
      <c r="D1" s="1348"/>
      <c r="E1" s="1348"/>
      <c r="F1" s="1348"/>
      <c r="G1" s="1348"/>
      <c r="H1" s="1348"/>
      <c r="I1" s="1348"/>
      <c r="J1" s="1348"/>
      <c r="K1" s="1348"/>
      <c r="L1" s="1348"/>
    </row>
    <row r="2" spans="1:12" ht="16.5">
      <c r="A2" s="1348" t="s">
        <v>204</v>
      </c>
      <c r="B2" s="1348"/>
      <c r="C2" s="1348"/>
      <c r="D2" s="1348"/>
      <c r="E2" s="1348"/>
      <c r="F2" s="1348"/>
      <c r="G2" s="1348"/>
      <c r="H2" s="1348"/>
      <c r="I2" s="1348"/>
      <c r="J2" s="1348"/>
      <c r="K2" s="1348"/>
      <c r="L2" s="1348"/>
    </row>
    <row r="3" spans="1:12" ht="16.5">
      <c r="A3" s="747"/>
      <c r="B3" s="747"/>
      <c r="C3" s="748"/>
      <c r="D3" s="748"/>
      <c r="E3" s="748"/>
      <c r="F3" s="748"/>
      <c r="G3" s="748"/>
      <c r="H3" s="748"/>
      <c r="I3" s="748"/>
      <c r="J3" s="748"/>
      <c r="K3" s="748"/>
      <c r="L3" s="748"/>
    </row>
    <row r="4" spans="1:12" ht="16.5">
      <c r="A4" s="1348" t="s">
        <v>205</v>
      </c>
      <c r="B4" s="1348"/>
      <c r="C4" s="1348"/>
      <c r="D4" s="1348"/>
      <c r="E4" s="1348"/>
      <c r="F4" s="1348"/>
      <c r="G4" s="1348"/>
      <c r="H4" s="1348"/>
      <c r="I4" s="1348"/>
      <c r="J4" s="1348"/>
      <c r="K4" s="1348"/>
      <c r="L4" s="1348"/>
    </row>
    <row r="5" spans="1:12" ht="16.5">
      <c r="A5" s="1348" t="s">
        <v>1458</v>
      </c>
      <c r="B5" s="1348"/>
      <c r="C5" s="1348"/>
      <c r="D5" s="1348"/>
      <c r="E5" s="1348"/>
      <c r="F5" s="1348"/>
      <c r="G5" s="1348"/>
      <c r="H5" s="1348"/>
      <c r="I5" s="1348"/>
      <c r="J5" s="1348"/>
      <c r="K5" s="1348"/>
      <c r="L5" s="1348"/>
    </row>
    <row r="6" spans="1:12" ht="17.25" thickBot="1">
      <c r="A6" s="747"/>
      <c r="B6" s="747"/>
      <c r="C6" s="748"/>
      <c r="D6" s="748"/>
      <c r="E6" s="748"/>
      <c r="F6" s="748"/>
      <c r="G6" s="748"/>
      <c r="H6" s="748"/>
      <c r="I6" s="748"/>
      <c r="J6" s="748"/>
      <c r="K6" s="748"/>
      <c r="L6" s="748"/>
    </row>
    <row r="7" spans="1:12" ht="39" thickBot="1">
      <c r="A7" s="749" t="s">
        <v>206</v>
      </c>
      <c r="B7" s="750" t="s">
        <v>207</v>
      </c>
      <c r="C7" s="1349" t="s">
        <v>995</v>
      </c>
      <c r="D7" s="1349"/>
      <c r="E7" s="1349"/>
      <c r="F7" s="1349"/>
      <c r="G7" s="1349"/>
      <c r="H7" s="1349" t="s">
        <v>994</v>
      </c>
      <c r="I7" s="1349"/>
      <c r="J7" s="1349"/>
      <c r="K7" s="1349"/>
      <c r="L7" s="1350"/>
    </row>
    <row r="8" spans="1:12" ht="26.25" thickBot="1">
      <c r="A8" s="749"/>
      <c r="B8" s="750"/>
      <c r="C8" s="751" t="s">
        <v>1214</v>
      </c>
      <c r="D8" s="751" t="s">
        <v>1501</v>
      </c>
      <c r="E8" s="751" t="s">
        <v>1502</v>
      </c>
      <c r="F8" s="751" t="s">
        <v>1503</v>
      </c>
      <c r="G8" s="751" t="s">
        <v>1504</v>
      </c>
      <c r="H8" s="751" t="s">
        <v>1214</v>
      </c>
      <c r="I8" s="751" t="s">
        <v>1501</v>
      </c>
      <c r="J8" s="751" t="s">
        <v>1502</v>
      </c>
      <c r="K8" s="751" t="s">
        <v>1503</v>
      </c>
      <c r="L8" s="751" t="s">
        <v>1504</v>
      </c>
    </row>
    <row r="9" spans="1:12" ht="25.5">
      <c r="A9" s="752" t="s">
        <v>1215</v>
      </c>
      <c r="B9" s="753" t="s">
        <v>1216</v>
      </c>
      <c r="C9" s="754">
        <v>0</v>
      </c>
      <c r="D9" s="754">
        <v>0</v>
      </c>
      <c r="E9" s="754">
        <v>5000000</v>
      </c>
      <c r="F9" s="754">
        <v>6248000</v>
      </c>
      <c r="G9" s="754">
        <v>0</v>
      </c>
      <c r="H9" s="754"/>
      <c r="I9" s="754">
        <v>2098287.64</v>
      </c>
      <c r="J9" s="755">
        <v>2431663.15</v>
      </c>
      <c r="K9" s="756">
        <v>4161797</v>
      </c>
      <c r="L9" s="757">
        <v>3233386.24</v>
      </c>
    </row>
    <row r="10" spans="1:12" ht="25.5">
      <c r="A10" s="758" t="s">
        <v>1217</v>
      </c>
      <c r="B10" s="759" t="s">
        <v>1218</v>
      </c>
      <c r="C10" s="754"/>
      <c r="D10" s="754">
        <v>0</v>
      </c>
      <c r="E10" s="754">
        <v>0</v>
      </c>
      <c r="F10" s="754">
        <v>0</v>
      </c>
      <c r="G10" s="754">
        <v>0</v>
      </c>
      <c r="H10" s="754">
        <v>574747</v>
      </c>
      <c r="I10" s="754">
        <v>54604.55</v>
      </c>
      <c r="J10" s="755"/>
      <c r="K10" s="754"/>
      <c r="L10" s="757"/>
    </row>
    <row r="11" spans="1:12" ht="51">
      <c r="A11" s="758" t="s">
        <v>997</v>
      </c>
      <c r="B11" s="759" t="s">
        <v>189</v>
      </c>
      <c r="C11" s="754">
        <v>479000</v>
      </c>
      <c r="D11" s="754"/>
      <c r="E11" s="754">
        <v>2479000</v>
      </c>
      <c r="F11" s="754">
        <v>1800000</v>
      </c>
      <c r="G11" s="755"/>
      <c r="H11" s="754">
        <v>1457115</v>
      </c>
      <c r="I11" s="760">
        <v>4045557.58</v>
      </c>
      <c r="J11" s="761">
        <v>393159.58</v>
      </c>
      <c r="K11" s="754">
        <v>799744.4</v>
      </c>
      <c r="L11" s="757">
        <v>1374338.49</v>
      </c>
    </row>
    <row r="12" spans="1:12" ht="25.5">
      <c r="A12" s="758" t="s">
        <v>996</v>
      </c>
      <c r="B12" s="759" t="s">
        <v>211</v>
      </c>
      <c r="C12" s="754">
        <v>0</v>
      </c>
      <c r="D12" s="754">
        <v>0</v>
      </c>
      <c r="E12" s="754">
        <v>0</v>
      </c>
      <c r="F12" s="754">
        <v>0</v>
      </c>
      <c r="G12" s="755">
        <v>0</v>
      </c>
      <c r="H12" s="754">
        <v>883929</v>
      </c>
      <c r="I12" s="760">
        <v>1004990.53</v>
      </c>
      <c r="J12" s="761">
        <v>0</v>
      </c>
      <c r="K12" s="754">
        <v>0</v>
      </c>
      <c r="L12" s="757"/>
    </row>
    <row r="13" spans="1:12" ht="38.25">
      <c r="A13" s="758" t="s">
        <v>212</v>
      </c>
      <c r="B13" s="759" t="s">
        <v>213</v>
      </c>
      <c r="C13" s="754">
        <v>973343.69</v>
      </c>
      <c r="D13" s="754">
        <v>60000</v>
      </c>
      <c r="E13" s="754">
        <v>461114.82</v>
      </c>
      <c r="F13" s="754">
        <v>24000</v>
      </c>
      <c r="G13" s="755">
        <v>725425.17</v>
      </c>
      <c r="H13" s="754">
        <v>58071</v>
      </c>
      <c r="I13" s="760">
        <v>1182912.29</v>
      </c>
      <c r="J13" s="761">
        <v>127512</v>
      </c>
      <c r="K13" s="754">
        <v>558351</v>
      </c>
      <c r="L13" s="757">
        <v>354285.76</v>
      </c>
    </row>
    <row r="14" spans="1:12" ht="38.25">
      <c r="A14" s="758" t="s">
        <v>1505</v>
      </c>
      <c r="B14" s="759" t="s">
        <v>1506</v>
      </c>
      <c r="C14" s="754"/>
      <c r="D14" s="754">
        <v>1830000</v>
      </c>
      <c r="E14" s="754">
        <v>873824</v>
      </c>
      <c r="F14" s="754"/>
      <c r="G14" s="755"/>
      <c r="H14" s="754"/>
      <c r="I14" s="760"/>
      <c r="J14" s="761">
        <v>994720.08</v>
      </c>
      <c r="K14" s="754">
        <v>599507.88</v>
      </c>
      <c r="L14" s="757">
        <v>579036.71</v>
      </c>
    </row>
    <row r="15" spans="1:12" ht="38.25">
      <c r="A15" s="758" t="s">
        <v>998</v>
      </c>
      <c r="B15" s="759" t="s">
        <v>214</v>
      </c>
      <c r="C15" s="754">
        <v>0</v>
      </c>
      <c r="D15" s="754">
        <v>450000</v>
      </c>
      <c r="E15" s="754">
        <v>811800</v>
      </c>
      <c r="F15" s="754"/>
      <c r="G15" s="755">
        <v>0</v>
      </c>
      <c r="H15" s="754">
        <v>130834</v>
      </c>
      <c r="I15" s="760">
        <v>762361.9</v>
      </c>
      <c r="J15" s="761">
        <v>248383.3</v>
      </c>
      <c r="K15" s="754">
        <v>386156</v>
      </c>
      <c r="L15" s="757">
        <v>257777.03</v>
      </c>
    </row>
    <row r="16" spans="1:12" ht="16.5">
      <c r="A16" s="758" t="s">
        <v>869</v>
      </c>
      <c r="B16" s="759" t="s">
        <v>210</v>
      </c>
      <c r="C16" s="754">
        <v>6128000</v>
      </c>
      <c r="D16" s="754">
        <v>15624000</v>
      </c>
      <c r="E16" s="754">
        <v>15632000</v>
      </c>
      <c r="F16" s="754">
        <v>15652000</v>
      </c>
      <c r="G16" s="755">
        <v>5541000</v>
      </c>
      <c r="H16" s="754">
        <v>7248570</v>
      </c>
      <c r="I16" s="760">
        <v>29273787</v>
      </c>
      <c r="J16" s="761">
        <v>5063721</v>
      </c>
      <c r="K16" s="754">
        <v>9867321</v>
      </c>
      <c r="L16" s="757">
        <v>8469294</v>
      </c>
    </row>
    <row r="17" spans="1:12" ht="38.25">
      <c r="A17" s="758" t="s">
        <v>502</v>
      </c>
      <c r="B17" s="759" t="s">
        <v>210</v>
      </c>
      <c r="C17" s="754">
        <v>0</v>
      </c>
      <c r="D17" s="754">
        <v>0</v>
      </c>
      <c r="E17" s="754">
        <v>750000</v>
      </c>
      <c r="F17" s="754"/>
      <c r="G17" s="755">
        <v>0</v>
      </c>
      <c r="H17" s="754">
        <v>125000</v>
      </c>
      <c r="I17" s="760">
        <v>150000</v>
      </c>
      <c r="J17" s="761">
        <v>150000</v>
      </c>
      <c r="K17" s="754">
        <v>150000</v>
      </c>
      <c r="L17" s="757">
        <v>150000</v>
      </c>
    </row>
    <row r="18" spans="1:12" ht="38.25">
      <c r="A18" s="758" t="s">
        <v>999</v>
      </c>
      <c r="B18" s="759" t="s">
        <v>210</v>
      </c>
      <c r="C18" s="754">
        <v>0</v>
      </c>
      <c r="D18" s="754">
        <v>0</v>
      </c>
      <c r="E18" s="754">
        <v>400000</v>
      </c>
      <c r="F18" s="754">
        <v>0</v>
      </c>
      <c r="G18" s="755">
        <v>0</v>
      </c>
      <c r="H18" s="754">
        <v>321230</v>
      </c>
      <c r="I18" s="760"/>
      <c r="J18" s="761">
        <v>44786.09</v>
      </c>
      <c r="K18" s="754">
        <v>0</v>
      </c>
      <c r="L18" s="757">
        <v>3237.6</v>
      </c>
    </row>
    <row r="19" spans="1:12" ht="25.5">
      <c r="A19" s="758" t="s">
        <v>499</v>
      </c>
      <c r="B19" s="759" t="s">
        <v>210</v>
      </c>
      <c r="C19" s="754">
        <v>47576225</v>
      </c>
      <c r="D19" s="754"/>
      <c r="E19" s="754">
        <v>55303565</v>
      </c>
      <c r="F19" s="754">
        <v>44242425</v>
      </c>
      <c r="G19" s="755">
        <v>36268272</v>
      </c>
      <c r="H19" s="754">
        <v>26743738</v>
      </c>
      <c r="I19" s="760">
        <v>26743738</v>
      </c>
      <c r="J19" s="754">
        <v>33953566</v>
      </c>
      <c r="K19" s="754">
        <v>33953566</v>
      </c>
      <c r="L19" s="754">
        <v>33953566</v>
      </c>
    </row>
    <row r="20" spans="1:12" ht="25.5">
      <c r="A20" s="758" t="s">
        <v>996</v>
      </c>
      <c r="B20" s="759" t="s">
        <v>215</v>
      </c>
      <c r="C20" s="754">
        <v>0</v>
      </c>
      <c r="D20" s="754">
        <v>0</v>
      </c>
      <c r="E20" s="754">
        <v>0</v>
      </c>
      <c r="F20" s="754">
        <v>7079114</v>
      </c>
      <c r="G20" s="755">
        <v>5280000</v>
      </c>
      <c r="H20" s="754">
        <v>347687</v>
      </c>
      <c r="I20" s="760">
        <v>573066.04</v>
      </c>
      <c r="J20" s="761"/>
      <c r="K20" s="754"/>
      <c r="L20" s="757">
        <v>615127</v>
      </c>
    </row>
    <row r="21" spans="1:12" ht="25.5">
      <c r="A21" s="758" t="s">
        <v>996</v>
      </c>
      <c r="B21" s="759" t="s">
        <v>216</v>
      </c>
      <c r="C21" s="754">
        <v>0</v>
      </c>
      <c r="D21" s="754">
        <v>0</v>
      </c>
      <c r="E21" s="754">
        <v>0</v>
      </c>
      <c r="F21" s="754">
        <v>0</v>
      </c>
      <c r="G21" s="755">
        <v>0</v>
      </c>
      <c r="H21" s="754"/>
      <c r="I21" s="760"/>
      <c r="J21" s="761"/>
      <c r="K21" s="754">
        <v>0</v>
      </c>
      <c r="L21" s="757">
        <v>0</v>
      </c>
    </row>
    <row r="22" spans="1:12" ht="25.5">
      <c r="A22" s="758" t="s">
        <v>1000</v>
      </c>
      <c r="B22" s="759" t="s">
        <v>217</v>
      </c>
      <c r="C22" s="754">
        <v>1263976</v>
      </c>
      <c r="D22" s="754">
        <v>2069655.68</v>
      </c>
      <c r="E22" s="754">
        <v>987162.56</v>
      </c>
      <c r="F22" s="754">
        <v>1033513.15</v>
      </c>
      <c r="G22" s="754"/>
      <c r="H22" s="754">
        <v>1239200.74</v>
      </c>
      <c r="I22" s="754">
        <v>1425531.42</v>
      </c>
      <c r="J22" s="761">
        <v>1478010.62</v>
      </c>
      <c r="K22" s="754">
        <v>1641662.57</v>
      </c>
      <c r="L22" s="757">
        <v>1132827</v>
      </c>
    </row>
    <row r="23" spans="1:12" ht="63.75">
      <c r="A23" s="758" t="s">
        <v>218</v>
      </c>
      <c r="B23" s="759" t="s">
        <v>219</v>
      </c>
      <c r="C23" s="762">
        <v>100000</v>
      </c>
      <c r="D23" s="754">
        <v>0</v>
      </c>
      <c r="E23" s="754">
        <v>0</v>
      </c>
      <c r="F23" s="754">
        <v>0</v>
      </c>
      <c r="G23" s="755">
        <v>0</v>
      </c>
      <c r="H23" s="762">
        <v>6801</v>
      </c>
      <c r="I23" s="762">
        <v>4011.58</v>
      </c>
      <c r="J23" s="762">
        <v>0</v>
      </c>
      <c r="K23" s="762">
        <v>31258.3</v>
      </c>
      <c r="L23" s="763">
        <v>106331.02</v>
      </c>
    </row>
    <row r="24" spans="1:12" ht="25.5">
      <c r="A24" s="764" t="s">
        <v>1219</v>
      </c>
      <c r="B24" s="765" t="s">
        <v>1218</v>
      </c>
      <c r="C24" s="766">
        <v>17586000</v>
      </c>
      <c r="D24" s="767">
        <v>0</v>
      </c>
      <c r="E24" s="767">
        <v>0</v>
      </c>
      <c r="F24" s="767">
        <v>0</v>
      </c>
      <c r="G24" s="767">
        <v>0</v>
      </c>
      <c r="H24" s="766">
        <v>0</v>
      </c>
      <c r="I24" s="766">
        <v>13375220</v>
      </c>
      <c r="J24" s="766">
        <v>2028008.85</v>
      </c>
      <c r="K24" s="766">
        <v>2182771</v>
      </c>
      <c r="L24" s="768">
        <v>0</v>
      </c>
    </row>
    <row r="25" spans="1:12" ht="38.25">
      <c r="A25" s="764" t="s">
        <v>1507</v>
      </c>
      <c r="B25" s="765" t="s">
        <v>1218</v>
      </c>
      <c r="C25" s="766"/>
      <c r="D25" s="767"/>
      <c r="E25" s="767"/>
      <c r="F25" s="767"/>
      <c r="G25" s="767">
        <v>500000</v>
      </c>
      <c r="H25" s="766"/>
      <c r="I25" s="766"/>
      <c r="J25" s="766"/>
      <c r="K25" s="766"/>
      <c r="L25" s="768"/>
    </row>
    <row r="26" spans="1:12" ht="38.25">
      <c r="A26" s="764" t="s">
        <v>1508</v>
      </c>
      <c r="B26" s="765" t="s">
        <v>1216</v>
      </c>
      <c r="C26" s="766"/>
      <c r="D26" s="767"/>
      <c r="E26" s="767"/>
      <c r="F26" s="767"/>
      <c r="G26" s="767"/>
      <c r="H26" s="766"/>
      <c r="I26" s="766">
        <v>112800</v>
      </c>
      <c r="J26" s="766">
        <v>28200</v>
      </c>
      <c r="K26" s="766"/>
      <c r="L26" s="768"/>
    </row>
    <row r="27" spans="1:12" ht="17.25" thickBot="1">
      <c r="A27" s="769" t="s">
        <v>297</v>
      </c>
      <c r="B27" s="770"/>
      <c r="C27" s="771">
        <f>SUM(C9:C26)</f>
        <v>74106545</v>
      </c>
      <c r="D27" s="771">
        <f aca="true" t="shared" si="0" ref="D27:L27">SUM(D9:D26)</f>
        <v>20033656</v>
      </c>
      <c r="E27" s="771">
        <f t="shared" si="0"/>
        <v>82698466</v>
      </c>
      <c r="F27" s="771">
        <f t="shared" si="0"/>
        <v>76079052</v>
      </c>
      <c r="G27" s="771">
        <f t="shared" si="0"/>
        <v>48314697</v>
      </c>
      <c r="H27" s="771">
        <f t="shared" si="0"/>
        <v>39136923</v>
      </c>
      <c r="I27" s="771">
        <f t="shared" si="0"/>
        <v>80806869</v>
      </c>
      <c r="J27" s="771">
        <f t="shared" si="0"/>
        <v>46941731</v>
      </c>
      <c r="K27" s="771">
        <f t="shared" si="0"/>
        <v>54332135</v>
      </c>
      <c r="L27" s="771">
        <f t="shared" si="0"/>
        <v>50229207</v>
      </c>
    </row>
    <row r="28" spans="1:12" ht="18" thickBot="1" thickTop="1">
      <c r="A28" s="772"/>
      <c r="B28" s="773"/>
      <c r="C28" s="774"/>
      <c r="D28" s="774"/>
      <c r="E28" s="774"/>
      <c r="F28" s="774"/>
      <c r="G28" s="774"/>
      <c r="H28" s="775"/>
      <c r="I28" s="775"/>
      <c r="J28" s="775"/>
      <c r="K28" s="775"/>
      <c r="L28" s="776"/>
    </row>
    <row r="29" ht="16.5">
      <c r="F29" s="794"/>
    </row>
  </sheetData>
  <sheetProtection/>
  <mergeCells count="6">
    <mergeCell ref="A1:L1"/>
    <mergeCell ref="A2:L2"/>
    <mergeCell ref="A4:L4"/>
    <mergeCell ref="C7:G7"/>
    <mergeCell ref="H7:L7"/>
    <mergeCell ref="A5:L5"/>
  </mergeCells>
  <printOptions/>
  <pageMargins left="0.3937007874015748" right="0.3937007874015748" top="0.7480314960629921" bottom="0.7480314960629921" header="0.31496062992125984" footer="0.31496062992125984"/>
  <pageSetup fitToHeight="1" fitToWidth="1" horizontalDpi="600" verticalDpi="600" orientation="portrait" paperSize="9" scale="63" r:id="rId1"/>
  <headerFooter>
    <oddFooter>&amp;C- 39 -
</oddFooter>
  </headerFooter>
</worksheet>
</file>

<file path=xl/worksheets/sheet18.xml><?xml version="1.0" encoding="utf-8"?>
<worksheet xmlns="http://schemas.openxmlformats.org/spreadsheetml/2006/main" xmlns:r="http://schemas.openxmlformats.org/officeDocument/2006/relationships">
  <dimension ref="A1:E191"/>
  <sheetViews>
    <sheetView zoomScale="80" zoomScaleNormal="80" zoomScalePageLayoutView="0" workbookViewId="0" topLeftCell="A1">
      <selection activeCell="A1" sqref="A1:IV16384"/>
    </sheetView>
  </sheetViews>
  <sheetFormatPr defaultColWidth="9.140625" defaultRowHeight="12.75"/>
  <cols>
    <col min="1" max="1" width="11.57421875" style="2" customWidth="1"/>
    <col min="2" max="2" width="42.140625" style="2" bestFit="1" customWidth="1"/>
    <col min="3" max="3" width="86.57421875" style="2" bestFit="1" customWidth="1"/>
    <col min="4" max="4" width="12.8515625" style="2" bestFit="1" customWidth="1"/>
    <col min="5" max="5" width="24.8515625" style="2" customWidth="1"/>
    <col min="6" max="16384" width="9.140625" style="2" customWidth="1"/>
  </cols>
  <sheetData>
    <row r="1" spans="1:5" ht="12.75">
      <c r="A1" s="1351"/>
      <c r="B1" s="1351"/>
      <c r="C1" s="1351"/>
      <c r="D1" s="1351"/>
      <c r="E1" s="1351"/>
    </row>
    <row r="2" spans="1:5" ht="12.75">
      <c r="A2" s="1351"/>
      <c r="B2" s="1351"/>
      <c r="C2" s="1351"/>
      <c r="D2" s="1351"/>
      <c r="E2" s="1351"/>
    </row>
    <row r="3" spans="1:5" ht="409.5" customHeight="1">
      <c r="A3" s="790"/>
      <c r="B3" s="1352"/>
      <c r="C3" s="1352"/>
      <c r="D3" s="790"/>
      <c r="E3" s="1352"/>
    </row>
    <row r="4" spans="1:5" ht="14.25">
      <c r="A4" s="790"/>
      <c r="B4" s="1352"/>
      <c r="C4" s="1352"/>
      <c r="D4" s="790"/>
      <c r="E4" s="1352"/>
    </row>
    <row r="5" spans="1:5" ht="14.25">
      <c r="A5" s="790"/>
      <c r="B5" s="1352"/>
      <c r="C5" s="1352"/>
      <c r="D5" s="790"/>
      <c r="E5" s="1352"/>
    </row>
    <row r="6" spans="1:5" ht="14.25">
      <c r="A6" s="790"/>
      <c r="B6" s="1352"/>
      <c r="C6" s="1352"/>
      <c r="D6" s="790"/>
      <c r="E6" s="1352"/>
    </row>
    <row r="7" spans="1:5" ht="14.25">
      <c r="A7" s="790"/>
      <c r="B7" s="1352"/>
      <c r="C7" s="1352"/>
      <c r="D7" s="790"/>
      <c r="E7" s="1352"/>
    </row>
    <row r="8" spans="1:5" ht="14.25">
      <c r="A8" s="790"/>
      <c r="B8" s="1352"/>
      <c r="C8" s="1352"/>
      <c r="D8" s="790"/>
      <c r="E8" s="1352"/>
    </row>
    <row r="9" spans="1:5" ht="14.25">
      <c r="A9" s="791"/>
      <c r="B9" s="1352"/>
      <c r="C9" s="1352"/>
      <c r="D9" s="790"/>
      <c r="E9" s="1352"/>
    </row>
    <row r="10" spans="1:5" ht="14.25">
      <c r="A10" s="790"/>
      <c r="B10" s="1352"/>
      <c r="C10" s="1352"/>
      <c r="D10" s="790"/>
      <c r="E10" s="1352"/>
    </row>
    <row r="11" spans="1:5" ht="14.25">
      <c r="A11" s="790"/>
      <c r="B11" s="1352"/>
      <c r="C11" s="1352"/>
      <c r="D11" s="790"/>
      <c r="E11" s="1352"/>
    </row>
    <row r="12" spans="1:5" ht="14.25">
      <c r="A12" s="790"/>
      <c r="B12" s="1352"/>
      <c r="C12" s="1352"/>
      <c r="D12" s="790"/>
      <c r="E12" s="1352"/>
    </row>
    <row r="13" spans="1:5" ht="14.25">
      <c r="A13" s="791"/>
      <c r="B13" s="1352"/>
      <c r="C13" s="1352"/>
      <c r="D13" s="790"/>
      <c r="E13" s="1352"/>
    </row>
    <row r="14" spans="1:5" ht="14.25">
      <c r="A14" s="790"/>
      <c r="B14" s="1352"/>
      <c r="C14" s="1352"/>
      <c r="D14" s="790"/>
      <c r="E14" s="1352"/>
    </row>
    <row r="15" spans="1:5" ht="14.25">
      <c r="A15" s="790"/>
      <c r="B15" s="1352"/>
      <c r="C15" s="1352"/>
      <c r="D15" s="790"/>
      <c r="E15" s="1352"/>
    </row>
    <row r="16" spans="1:5" ht="14.25">
      <c r="A16" s="790"/>
      <c r="B16" s="1352"/>
      <c r="C16" s="1352"/>
      <c r="D16" s="790"/>
      <c r="E16" s="1352"/>
    </row>
    <row r="17" spans="1:5" ht="14.25">
      <c r="A17" s="790"/>
      <c r="B17" s="1352"/>
      <c r="C17" s="1352"/>
      <c r="D17" s="790"/>
      <c r="E17" s="1352"/>
    </row>
    <row r="18" spans="1:5" ht="14.25">
      <c r="A18" s="790"/>
      <c r="B18" s="1352"/>
      <c r="C18" s="1352"/>
      <c r="D18" s="790"/>
      <c r="E18" s="1352"/>
    </row>
    <row r="19" spans="1:5" ht="14.25">
      <c r="A19" s="790"/>
      <c r="B19" s="1352"/>
      <c r="C19" s="1352"/>
      <c r="D19" s="790"/>
      <c r="E19" s="1352"/>
    </row>
    <row r="20" spans="1:5" ht="14.25">
      <c r="A20" s="790"/>
      <c r="B20" s="1352"/>
      <c r="C20" s="1352"/>
      <c r="D20" s="790"/>
      <c r="E20" s="1352"/>
    </row>
    <row r="21" spans="1:5" ht="14.25">
      <c r="A21" s="791"/>
      <c r="B21" s="1352"/>
      <c r="C21" s="1352"/>
      <c r="D21" s="790"/>
      <c r="E21" s="1352"/>
    </row>
    <row r="22" spans="1:5" ht="15">
      <c r="A22" s="790"/>
      <c r="B22" s="1352"/>
      <c r="C22" s="790"/>
      <c r="D22" s="1352"/>
      <c r="E22" s="792"/>
    </row>
    <row r="23" spans="1:5" ht="14.25">
      <c r="A23" s="790"/>
      <c r="B23" s="1352"/>
      <c r="C23" s="790"/>
      <c r="D23" s="1352"/>
      <c r="E23" s="790"/>
    </row>
    <row r="24" spans="1:5" ht="15">
      <c r="A24" s="790"/>
      <c r="B24" s="1352"/>
      <c r="C24" s="790"/>
      <c r="D24" s="1352"/>
      <c r="E24" s="792"/>
    </row>
    <row r="25" spans="1:5" ht="14.25">
      <c r="A25" s="791"/>
      <c r="B25" s="1352"/>
      <c r="C25" s="790"/>
      <c r="D25" s="1352"/>
      <c r="E25" s="791"/>
    </row>
    <row r="26" spans="1:5" ht="14.25">
      <c r="A26" s="790"/>
      <c r="B26" s="1352"/>
      <c r="C26" s="790"/>
      <c r="D26" s="790"/>
      <c r="E26" s="790"/>
    </row>
    <row r="27" spans="1:5" ht="14.25">
      <c r="A27" s="790"/>
      <c r="B27" s="1352"/>
      <c r="C27" s="790"/>
      <c r="D27" s="790"/>
      <c r="E27" s="790"/>
    </row>
    <row r="28" spans="1:5" ht="14.25">
      <c r="A28" s="790"/>
      <c r="B28" s="1352"/>
      <c r="C28" s="790"/>
      <c r="D28" s="790"/>
      <c r="E28" s="790"/>
    </row>
    <row r="29" spans="1:5" ht="14.25">
      <c r="A29" s="791"/>
      <c r="B29" s="1352"/>
      <c r="C29" s="790"/>
      <c r="D29" s="791"/>
      <c r="E29" s="790"/>
    </row>
    <row r="30" spans="1:5" ht="14.25">
      <c r="A30" s="791"/>
      <c r="B30" s="1352"/>
      <c r="C30" s="790"/>
      <c r="D30" s="791"/>
      <c r="E30" s="790"/>
    </row>
    <row r="31" spans="1:5" ht="15">
      <c r="A31" s="790"/>
      <c r="B31" s="1352"/>
      <c r="C31" s="1352"/>
      <c r="D31" s="789"/>
      <c r="E31" s="1352"/>
    </row>
    <row r="32" spans="1:5" ht="14.25">
      <c r="A32" s="790"/>
      <c r="B32" s="1352"/>
      <c r="C32" s="1352"/>
      <c r="D32" s="790"/>
      <c r="E32" s="1352"/>
    </row>
    <row r="33" spans="1:5" ht="14.25">
      <c r="A33" s="790"/>
      <c r="B33" s="1352"/>
      <c r="C33" s="1352"/>
      <c r="D33" s="790"/>
      <c r="E33" s="1352"/>
    </row>
    <row r="34" spans="1:5" ht="14.25">
      <c r="A34" s="790"/>
      <c r="B34" s="1352"/>
      <c r="C34" s="790"/>
      <c r="D34" s="790"/>
      <c r="E34" s="790"/>
    </row>
    <row r="35" spans="1:5" ht="14.25">
      <c r="A35" s="790"/>
      <c r="B35" s="1352"/>
      <c r="C35" s="790"/>
      <c r="D35" s="790"/>
      <c r="E35" s="790"/>
    </row>
    <row r="36" spans="1:5" ht="14.25">
      <c r="A36" s="790"/>
      <c r="B36" s="1352"/>
      <c r="C36" s="791"/>
      <c r="D36" s="790"/>
      <c r="E36" s="790"/>
    </row>
    <row r="37" spans="1:5" ht="14.25">
      <c r="A37" s="790"/>
      <c r="B37" s="1352"/>
      <c r="C37" s="1352"/>
      <c r="D37" s="790"/>
      <c r="E37" s="1352"/>
    </row>
    <row r="38" spans="1:5" ht="14.25">
      <c r="A38" s="790"/>
      <c r="B38" s="1352"/>
      <c r="C38" s="1352"/>
      <c r="D38" s="790"/>
      <c r="E38" s="1352"/>
    </row>
    <row r="39" spans="1:5" ht="14.25">
      <c r="A39" s="790"/>
      <c r="B39" s="1352"/>
      <c r="C39" s="1352"/>
      <c r="D39" s="790"/>
      <c r="E39" s="1352"/>
    </row>
    <row r="40" spans="1:5" ht="409.5" customHeight="1">
      <c r="A40" s="790"/>
      <c r="B40" s="1352"/>
      <c r="C40" s="1352"/>
      <c r="D40" s="790"/>
      <c r="E40" s="1352"/>
    </row>
    <row r="41" spans="1:5" ht="14.25">
      <c r="A41" s="790"/>
      <c r="B41" s="1352"/>
      <c r="C41" s="1352"/>
      <c r="D41" s="790"/>
      <c r="E41" s="1352"/>
    </row>
    <row r="42" spans="1:5" ht="14.25">
      <c r="A42" s="790"/>
      <c r="B42" s="1352"/>
      <c r="C42" s="1352"/>
      <c r="D42" s="790"/>
      <c r="E42" s="1352"/>
    </row>
    <row r="43" spans="1:5" ht="14.25">
      <c r="A43" s="791"/>
      <c r="B43" s="1352"/>
      <c r="C43" s="1352"/>
      <c r="D43" s="790"/>
      <c r="E43" s="1352"/>
    </row>
    <row r="44" spans="1:5" ht="14.25">
      <c r="A44" s="791"/>
      <c r="B44" s="1352"/>
      <c r="C44" s="1352"/>
      <c r="D44" s="790"/>
      <c r="E44" s="1352"/>
    </row>
    <row r="45" spans="1:5" ht="14.25">
      <c r="A45" s="790"/>
      <c r="B45" s="1352"/>
      <c r="C45" s="1352"/>
      <c r="D45" s="1352"/>
      <c r="E45" s="1352"/>
    </row>
    <row r="46" spans="1:5" ht="14.25">
      <c r="A46" s="790"/>
      <c r="B46" s="1352"/>
      <c r="C46" s="1352"/>
      <c r="D46" s="1352"/>
      <c r="E46" s="1352"/>
    </row>
    <row r="47" spans="1:5" ht="14.25">
      <c r="A47" s="790"/>
      <c r="B47" s="1352"/>
      <c r="C47" s="1352"/>
      <c r="D47" s="1352"/>
      <c r="E47" s="1352"/>
    </row>
    <row r="48" spans="1:5" ht="14.25">
      <c r="A48" s="790"/>
      <c r="B48" s="1352"/>
      <c r="C48" s="790"/>
      <c r="D48" s="1352"/>
      <c r="E48" s="1352"/>
    </row>
    <row r="49" spans="1:5" ht="14.25">
      <c r="A49" s="790"/>
      <c r="B49" s="1352"/>
      <c r="C49" s="790"/>
      <c r="D49" s="1352"/>
      <c r="E49" s="1352"/>
    </row>
    <row r="50" spans="1:5" ht="14.25">
      <c r="A50" s="790"/>
      <c r="B50" s="1352"/>
      <c r="C50" s="791"/>
      <c r="D50" s="1352"/>
      <c r="E50" s="1352"/>
    </row>
    <row r="51" spans="1:5" ht="14.25">
      <c r="A51" s="790"/>
      <c r="B51" s="1352"/>
      <c r="C51" s="1352"/>
      <c r="D51" s="790"/>
      <c r="E51" s="1352"/>
    </row>
    <row r="52" spans="1:5" ht="14.25">
      <c r="A52" s="790"/>
      <c r="B52" s="1352"/>
      <c r="C52" s="1352"/>
      <c r="D52" s="790"/>
      <c r="E52" s="1352"/>
    </row>
    <row r="53" spans="1:5" ht="14.25">
      <c r="A53" s="790"/>
      <c r="B53" s="1352"/>
      <c r="C53" s="1352"/>
      <c r="D53" s="790"/>
      <c r="E53" s="1352"/>
    </row>
    <row r="54" spans="1:5" ht="14.25">
      <c r="A54" s="791"/>
      <c r="B54" s="1352"/>
      <c r="C54" s="1352"/>
      <c r="D54" s="790"/>
      <c r="E54" s="1352"/>
    </row>
    <row r="55" spans="1:5" ht="14.25">
      <c r="A55" s="790"/>
      <c r="B55" s="1352"/>
      <c r="C55" s="1352"/>
      <c r="D55" s="790"/>
      <c r="E55" s="1352"/>
    </row>
    <row r="56" spans="1:5" ht="14.25">
      <c r="A56" s="790"/>
      <c r="B56" s="1352"/>
      <c r="C56" s="1352"/>
      <c r="D56" s="790"/>
      <c r="E56" s="1352"/>
    </row>
    <row r="57" spans="1:5" ht="14.25">
      <c r="A57" s="790"/>
      <c r="B57" s="1352"/>
      <c r="C57" s="1352"/>
      <c r="D57" s="790"/>
      <c r="E57" s="1352"/>
    </row>
    <row r="58" spans="1:5" ht="14.25">
      <c r="A58" s="791"/>
      <c r="B58" s="1352"/>
      <c r="C58" s="1352"/>
      <c r="D58" s="790"/>
      <c r="E58" s="1352"/>
    </row>
    <row r="59" spans="1:5" ht="14.25">
      <c r="A59" s="790"/>
      <c r="B59" s="1352"/>
      <c r="C59" s="790"/>
      <c r="D59" s="790"/>
      <c r="E59" s="790"/>
    </row>
    <row r="60" spans="1:5" ht="14.25">
      <c r="A60" s="790"/>
      <c r="B60" s="1352"/>
      <c r="C60" s="790"/>
      <c r="D60" s="790"/>
      <c r="E60" s="790"/>
    </row>
    <row r="61" spans="1:5" ht="14.25">
      <c r="A61" s="790"/>
      <c r="B61" s="1352"/>
      <c r="C61" s="791"/>
      <c r="D61" s="790"/>
      <c r="E61" s="790"/>
    </row>
    <row r="62" spans="1:5" ht="14.25">
      <c r="A62" s="791"/>
      <c r="B62" s="1352"/>
      <c r="C62" s="791"/>
      <c r="D62" s="790"/>
      <c r="E62" s="790"/>
    </row>
    <row r="63" spans="1:5" ht="14.25">
      <c r="A63" s="791"/>
      <c r="B63" s="1352"/>
      <c r="C63" s="791"/>
      <c r="D63" s="790"/>
      <c r="E63" s="790"/>
    </row>
    <row r="64" spans="1:5" ht="14.25">
      <c r="A64" s="791"/>
      <c r="B64" s="1352"/>
      <c r="C64" s="791"/>
      <c r="D64" s="790"/>
      <c r="E64" s="790"/>
    </row>
    <row r="65" spans="1:5" ht="14.25">
      <c r="A65" s="791"/>
      <c r="B65" s="1352"/>
      <c r="C65" s="791"/>
      <c r="D65" s="790"/>
      <c r="E65" s="790"/>
    </row>
    <row r="66" spans="1:5" ht="14.25">
      <c r="A66" s="790"/>
      <c r="B66" s="1352"/>
      <c r="C66" s="1352"/>
      <c r="D66" s="790"/>
      <c r="E66" s="1352"/>
    </row>
    <row r="67" spans="1:5" ht="14.25">
      <c r="A67" s="790"/>
      <c r="B67" s="1352"/>
      <c r="C67" s="1352"/>
      <c r="D67" s="790"/>
      <c r="E67" s="1352"/>
    </row>
    <row r="68" spans="1:5" ht="14.25">
      <c r="A68" s="790"/>
      <c r="B68" s="1352"/>
      <c r="C68" s="1352"/>
      <c r="D68" s="790"/>
      <c r="E68" s="1352"/>
    </row>
    <row r="69" spans="1:5" ht="14.25">
      <c r="A69" s="791"/>
      <c r="B69" s="1352"/>
      <c r="C69" s="1352"/>
      <c r="D69" s="790"/>
      <c r="E69" s="1352"/>
    </row>
    <row r="70" spans="1:5" ht="14.25">
      <c r="A70" s="790"/>
      <c r="B70" s="1352"/>
      <c r="C70" s="1352"/>
      <c r="D70" s="790"/>
      <c r="E70" s="1352"/>
    </row>
    <row r="71" spans="1:5" ht="14.25">
      <c r="A71" s="790"/>
      <c r="B71" s="1352"/>
      <c r="C71" s="1352"/>
      <c r="D71" s="790"/>
      <c r="E71" s="1352"/>
    </row>
    <row r="72" spans="1:5" ht="14.25">
      <c r="A72" s="790"/>
      <c r="B72" s="1352"/>
      <c r="C72" s="1352"/>
      <c r="D72" s="790"/>
      <c r="E72" s="1352"/>
    </row>
    <row r="73" spans="1:5" ht="14.25">
      <c r="A73" s="791"/>
      <c r="B73" s="1352"/>
      <c r="C73" s="1352"/>
      <c r="D73" s="790"/>
      <c r="E73" s="1352"/>
    </row>
    <row r="74" spans="1:5" ht="14.25">
      <c r="A74" s="790"/>
      <c r="B74" s="1352"/>
      <c r="C74" s="1352"/>
      <c r="D74" s="1352"/>
      <c r="E74" s="1352"/>
    </row>
    <row r="75" spans="1:5" ht="14.25">
      <c r="A75" s="790"/>
      <c r="B75" s="1352"/>
      <c r="C75" s="1352"/>
      <c r="D75" s="1352"/>
      <c r="E75" s="1352"/>
    </row>
    <row r="76" spans="1:5" ht="14.25">
      <c r="A76" s="790"/>
      <c r="B76" s="1352"/>
      <c r="C76" s="1352"/>
      <c r="D76" s="1352"/>
      <c r="E76" s="1352"/>
    </row>
    <row r="77" spans="1:5" ht="14.25">
      <c r="A77" s="790"/>
      <c r="B77" s="1352"/>
      <c r="C77" s="1352"/>
      <c r="D77" s="790"/>
      <c r="E77" s="790"/>
    </row>
    <row r="78" spans="1:5" ht="14.25">
      <c r="A78" s="790"/>
      <c r="B78" s="1352"/>
      <c r="C78" s="1352"/>
      <c r="D78" s="790"/>
      <c r="E78" s="790"/>
    </row>
    <row r="79" spans="1:5" ht="14.25">
      <c r="A79" s="790"/>
      <c r="B79" s="1352"/>
      <c r="C79" s="1352"/>
      <c r="D79" s="790"/>
      <c r="E79" s="790"/>
    </row>
    <row r="80" spans="1:5" ht="14.25">
      <c r="A80" s="791"/>
      <c r="B80" s="1352"/>
      <c r="C80" s="1352"/>
      <c r="D80" s="790"/>
      <c r="E80" s="790"/>
    </row>
    <row r="81" spans="1:5" ht="14.25">
      <c r="A81" s="791"/>
      <c r="B81" s="1352"/>
      <c r="C81" s="1352"/>
      <c r="D81" s="790"/>
      <c r="E81" s="790"/>
    </row>
    <row r="82" spans="1:5" ht="14.25">
      <c r="A82" s="791"/>
      <c r="B82" s="1352"/>
      <c r="C82" s="1352"/>
      <c r="D82" s="790"/>
      <c r="E82" s="790"/>
    </row>
    <row r="83" spans="1:5" ht="14.25">
      <c r="A83" s="791"/>
      <c r="B83" s="1352"/>
      <c r="C83" s="1352"/>
      <c r="D83" s="791"/>
      <c r="E83" s="790"/>
    </row>
    <row r="84" spans="1:5" ht="14.25">
      <c r="A84" s="791"/>
      <c r="B84" s="1352"/>
      <c r="C84" s="1352"/>
      <c r="D84" s="791"/>
      <c r="E84" s="790"/>
    </row>
    <row r="85" spans="1:5" ht="14.25">
      <c r="A85" s="791"/>
      <c r="B85" s="1352"/>
      <c r="C85" s="1352"/>
      <c r="D85" s="791"/>
      <c r="E85" s="790"/>
    </row>
    <row r="86" spans="1:5" ht="14.25">
      <c r="A86" s="791"/>
      <c r="B86" s="1352"/>
      <c r="C86" s="1352"/>
      <c r="D86" s="791"/>
      <c r="E86" s="790"/>
    </row>
    <row r="87" spans="1:5" ht="14.25">
      <c r="A87" s="790"/>
      <c r="B87" s="1352"/>
      <c r="C87" s="1352"/>
      <c r="D87" s="790"/>
      <c r="E87" s="1352"/>
    </row>
    <row r="88" spans="1:5" ht="14.25">
      <c r="A88" s="790"/>
      <c r="B88" s="1352"/>
      <c r="C88" s="1352"/>
      <c r="D88" s="790"/>
      <c r="E88" s="1352"/>
    </row>
    <row r="89" spans="1:5" ht="14.25">
      <c r="A89" s="790"/>
      <c r="B89" s="1352"/>
      <c r="C89" s="1352"/>
      <c r="D89" s="790"/>
      <c r="E89" s="1352"/>
    </row>
    <row r="90" spans="1:5" ht="14.25">
      <c r="A90" s="791"/>
      <c r="B90" s="1352"/>
      <c r="C90" s="1352"/>
      <c r="D90" s="790"/>
      <c r="E90" s="1352"/>
    </row>
    <row r="91" spans="1:5" ht="14.25">
      <c r="A91" s="790"/>
      <c r="B91" s="1352"/>
      <c r="C91" s="1352"/>
      <c r="D91" s="790"/>
      <c r="E91" s="1352"/>
    </row>
    <row r="92" spans="1:5" ht="14.25">
      <c r="A92" s="790"/>
      <c r="B92" s="1352"/>
      <c r="C92" s="1352"/>
      <c r="D92" s="790"/>
      <c r="E92" s="1352"/>
    </row>
    <row r="93" spans="1:5" ht="14.25">
      <c r="A93" s="790"/>
      <c r="B93" s="1352"/>
      <c r="C93" s="1352"/>
      <c r="D93" s="790"/>
      <c r="E93" s="1352"/>
    </row>
    <row r="94" spans="1:5" ht="14.25">
      <c r="A94" s="790"/>
      <c r="B94" s="1352"/>
      <c r="C94" s="1352"/>
      <c r="D94" s="790"/>
      <c r="E94" s="790"/>
    </row>
    <row r="95" spans="1:5" ht="14.25">
      <c r="A95" s="790"/>
      <c r="B95" s="1352"/>
      <c r="C95" s="1352"/>
      <c r="D95" s="790"/>
      <c r="E95" s="790"/>
    </row>
    <row r="96" spans="1:5" ht="14.25">
      <c r="A96" s="790"/>
      <c r="B96" s="1352"/>
      <c r="C96" s="1352"/>
      <c r="D96" s="790"/>
      <c r="E96" s="790"/>
    </row>
    <row r="97" spans="1:5" ht="14.25">
      <c r="A97" s="791"/>
      <c r="B97" s="1352"/>
      <c r="C97" s="1352"/>
      <c r="D97" s="791"/>
      <c r="E97" s="790"/>
    </row>
    <row r="98" spans="1:5" ht="14.25">
      <c r="A98" s="790"/>
      <c r="B98" s="1352"/>
      <c r="C98" s="1352"/>
      <c r="D98" s="790"/>
      <c r="E98" s="1352"/>
    </row>
    <row r="99" spans="1:5" ht="14.25">
      <c r="A99" s="790"/>
      <c r="B99" s="1352"/>
      <c r="C99" s="1352"/>
      <c r="D99" s="793"/>
      <c r="E99" s="1352"/>
    </row>
    <row r="100" spans="1:5" ht="14.25">
      <c r="A100" s="790"/>
      <c r="B100" s="1352"/>
      <c r="C100" s="1352"/>
      <c r="D100" s="793"/>
      <c r="E100" s="1352"/>
    </row>
    <row r="101" spans="1:5" ht="14.25">
      <c r="A101" s="791"/>
      <c r="B101" s="1352"/>
      <c r="C101" s="1352"/>
      <c r="D101" s="790"/>
      <c r="E101" s="1352"/>
    </row>
    <row r="102" spans="1:5" ht="14.25">
      <c r="A102" s="790"/>
      <c r="B102" s="1352"/>
      <c r="C102" s="1352"/>
      <c r="D102" s="790"/>
      <c r="E102" s="790"/>
    </row>
    <row r="103" spans="1:5" ht="15">
      <c r="A103" s="790"/>
      <c r="B103" s="1352"/>
      <c r="C103" s="1352"/>
      <c r="D103" s="792"/>
      <c r="E103" s="790"/>
    </row>
    <row r="104" spans="1:5" ht="15">
      <c r="A104" s="790"/>
      <c r="B104" s="1352"/>
      <c r="C104" s="1352"/>
      <c r="D104" s="792"/>
      <c r="E104" s="790"/>
    </row>
    <row r="105" spans="1:5" ht="15">
      <c r="A105" s="791"/>
      <c r="B105" s="1352"/>
      <c r="C105" s="1352"/>
      <c r="D105" s="792"/>
      <c r="E105" s="790"/>
    </row>
    <row r="106" spans="1:5" ht="15">
      <c r="A106" s="791"/>
      <c r="B106" s="1352"/>
      <c r="C106" s="1352"/>
      <c r="D106" s="792"/>
      <c r="E106" s="790"/>
    </row>
    <row r="107" spans="1:5" ht="14.25">
      <c r="A107" s="791"/>
      <c r="B107" s="1352"/>
      <c r="C107" s="1352"/>
      <c r="D107" s="790"/>
      <c r="E107" s="790"/>
    </row>
    <row r="108" spans="1:5" ht="14.25">
      <c r="A108" s="791"/>
      <c r="B108" s="1352"/>
      <c r="C108" s="1352"/>
      <c r="D108" s="790"/>
      <c r="E108" s="790"/>
    </row>
    <row r="109" spans="1:5" ht="14.25">
      <c r="A109" s="791"/>
      <c r="B109" s="1352"/>
      <c r="C109" s="1352"/>
      <c r="D109" s="790"/>
      <c r="E109" s="790"/>
    </row>
    <row r="110" spans="1:5" ht="15">
      <c r="A110" s="790"/>
      <c r="B110" s="1352"/>
      <c r="C110" s="1352"/>
      <c r="D110" s="792"/>
      <c r="E110" s="1352"/>
    </row>
    <row r="111" spans="1:5" ht="14.25">
      <c r="A111" s="790"/>
      <c r="B111" s="1352"/>
      <c r="C111" s="1352"/>
      <c r="D111" s="790"/>
      <c r="E111" s="1352"/>
    </row>
    <row r="112" spans="1:5" ht="15">
      <c r="A112" s="790"/>
      <c r="B112" s="1352"/>
      <c r="C112" s="1352"/>
      <c r="D112" s="792"/>
      <c r="E112" s="1352"/>
    </row>
    <row r="113" spans="1:5" ht="14.25">
      <c r="A113" s="791"/>
      <c r="B113" s="1352"/>
      <c r="C113" s="1352"/>
      <c r="D113" s="790"/>
      <c r="E113" s="1352"/>
    </row>
    <row r="114" spans="1:5" ht="15">
      <c r="A114" s="791"/>
      <c r="B114" s="1352"/>
      <c r="C114" s="1352"/>
      <c r="D114" s="792"/>
      <c r="E114" s="1352"/>
    </row>
    <row r="115" spans="1:5" ht="15">
      <c r="A115" s="791"/>
      <c r="B115" s="1352"/>
      <c r="C115" s="1352"/>
      <c r="D115" s="792"/>
      <c r="E115" s="1352"/>
    </row>
    <row r="116" spans="1:5" ht="14.25">
      <c r="A116" s="791"/>
      <c r="B116" s="1352"/>
      <c r="C116" s="1352"/>
      <c r="D116" s="790"/>
      <c r="E116" s="1352"/>
    </row>
    <row r="117" spans="1:5" ht="15">
      <c r="A117" s="791"/>
      <c r="B117" s="1352"/>
      <c r="C117" s="1352"/>
      <c r="D117" s="792"/>
      <c r="E117" s="1352"/>
    </row>
    <row r="118" spans="1:5" ht="15">
      <c r="A118" s="791"/>
      <c r="B118" s="1352"/>
      <c r="C118" s="1352"/>
      <c r="D118" s="792"/>
      <c r="E118" s="1352"/>
    </row>
    <row r="119" spans="1:5" ht="15">
      <c r="A119" s="791"/>
      <c r="B119" s="1352"/>
      <c r="C119" s="1352"/>
      <c r="D119" s="792"/>
      <c r="E119" s="1352"/>
    </row>
    <row r="120" spans="1:5" ht="14.25">
      <c r="A120" s="791"/>
      <c r="B120" s="1352"/>
      <c r="C120" s="1352"/>
      <c r="D120" s="790"/>
      <c r="E120" s="1352"/>
    </row>
    <row r="121" spans="1:5" ht="15">
      <c r="A121" s="790"/>
      <c r="B121" s="1352"/>
      <c r="C121" s="792"/>
      <c r="D121" s="790"/>
      <c r="E121" s="790"/>
    </row>
    <row r="122" spans="1:5" ht="14.25">
      <c r="A122" s="790"/>
      <c r="B122" s="1352"/>
      <c r="C122" s="790"/>
      <c r="D122" s="790"/>
      <c r="E122" s="790"/>
    </row>
    <row r="123" spans="1:5" ht="14.25">
      <c r="A123" s="790"/>
      <c r="B123" s="1352"/>
      <c r="C123" s="790"/>
      <c r="D123" s="790"/>
      <c r="E123" s="790"/>
    </row>
    <row r="124" spans="1:5" ht="15">
      <c r="A124" s="790"/>
      <c r="B124" s="1352"/>
      <c r="C124" s="792"/>
      <c r="D124" s="790"/>
      <c r="E124" s="790"/>
    </row>
    <row r="125" spans="1:5" ht="14.25">
      <c r="A125" s="791"/>
      <c r="B125" s="1352"/>
      <c r="C125" s="790"/>
      <c r="D125" s="790"/>
      <c r="E125" s="790"/>
    </row>
    <row r="126" spans="1:5" ht="14.25">
      <c r="A126" s="791"/>
      <c r="B126" s="1352"/>
      <c r="C126" s="790"/>
      <c r="D126" s="790"/>
      <c r="E126" s="790"/>
    </row>
    <row r="127" spans="1:5" ht="14.25">
      <c r="A127" s="791"/>
      <c r="B127" s="1352"/>
      <c r="C127" s="790"/>
      <c r="D127" s="790"/>
      <c r="E127" s="791"/>
    </row>
    <row r="128" spans="1:5" ht="409.5" customHeight="1">
      <c r="A128" s="790"/>
      <c r="B128" s="1352"/>
      <c r="C128" s="1352"/>
      <c r="D128" s="790"/>
      <c r="E128" s="790"/>
    </row>
    <row r="129" spans="1:5" ht="14.25">
      <c r="A129" s="790"/>
      <c r="B129" s="1352"/>
      <c r="C129" s="1352"/>
      <c r="D129" s="790"/>
      <c r="E129" s="790"/>
    </row>
    <row r="130" spans="1:5" ht="14.25">
      <c r="A130" s="790"/>
      <c r="B130" s="1352"/>
      <c r="C130" s="1352"/>
      <c r="D130" s="790"/>
      <c r="E130" s="790"/>
    </row>
    <row r="131" spans="1:5" ht="14.25">
      <c r="A131" s="790"/>
      <c r="B131" s="1352"/>
      <c r="C131" s="1352"/>
      <c r="D131" s="790"/>
      <c r="E131" s="790"/>
    </row>
    <row r="132" spans="1:5" ht="14.25">
      <c r="A132" s="791"/>
      <c r="B132" s="1352"/>
      <c r="C132" s="1352"/>
      <c r="D132" s="791"/>
      <c r="E132" s="790"/>
    </row>
    <row r="133" spans="1:5" ht="15">
      <c r="A133" s="789"/>
      <c r="B133" s="790"/>
      <c r="C133" s="790"/>
      <c r="D133" s="790"/>
      <c r="E133" s="790"/>
    </row>
    <row r="134" spans="1:5" ht="14.25">
      <c r="A134" s="790"/>
      <c r="B134" s="1352"/>
      <c r="C134" s="790"/>
      <c r="D134" s="790"/>
      <c r="E134" s="1352"/>
    </row>
    <row r="135" spans="1:5" ht="14.25">
      <c r="A135" s="790"/>
      <c r="B135" s="1352"/>
      <c r="C135" s="790"/>
      <c r="D135" s="790"/>
      <c r="E135" s="1352"/>
    </row>
    <row r="136" spans="1:5" ht="14.25">
      <c r="A136" s="790"/>
      <c r="B136" s="1352"/>
      <c r="C136" s="791"/>
      <c r="D136" s="790"/>
      <c r="E136" s="1352"/>
    </row>
    <row r="137" spans="1:5" ht="14.25">
      <c r="A137" s="790"/>
      <c r="B137" s="1352"/>
      <c r="C137" s="1352"/>
      <c r="D137" s="790"/>
      <c r="E137" s="790"/>
    </row>
    <row r="138" spans="1:5" ht="14.25">
      <c r="A138" s="790"/>
      <c r="B138" s="1352"/>
      <c r="C138" s="1352"/>
      <c r="D138" s="790"/>
      <c r="E138" s="790"/>
    </row>
    <row r="139" spans="1:5" ht="14.25">
      <c r="A139" s="790"/>
      <c r="B139" s="1352"/>
      <c r="C139" s="1352"/>
      <c r="D139" s="790"/>
      <c r="E139" s="790"/>
    </row>
    <row r="140" spans="1:5" ht="14.25">
      <c r="A140" s="791"/>
      <c r="B140" s="1352"/>
      <c r="C140" s="1352"/>
      <c r="D140" s="790"/>
      <c r="E140" s="791"/>
    </row>
    <row r="141" spans="1:5" ht="14.25">
      <c r="A141" s="790"/>
      <c r="B141" s="1352"/>
      <c r="C141" s="790"/>
      <c r="D141" s="790"/>
      <c r="E141" s="790"/>
    </row>
    <row r="142" spans="1:5" ht="14.25">
      <c r="A142" s="790"/>
      <c r="B142" s="1352"/>
      <c r="C142" s="790"/>
      <c r="D142" s="790"/>
      <c r="E142" s="790"/>
    </row>
    <row r="143" spans="1:5" ht="14.25">
      <c r="A143" s="790"/>
      <c r="B143" s="1352"/>
      <c r="C143" s="791"/>
      <c r="D143" s="790"/>
      <c r="E143" s="790"/>
    </row>
    <row r="144" spans="1:5" ht="14.25">
      <c r="A144" s="791"/>
      <c r="B144" s="1352"/>
      <c r="C144" s="791"/>
      <c r="D144" s="790"/>
      <c r="E144" s="790"/>
    </row>
    <row r="145" spans="1:5" ht="14.25">
      <c r="A145" s="790"/>
      <c r="B145" s="1352"/>
      <c r="C145" s="1352"/>
      <c r="D145" s="790"/>
      <c r="E145" s="1352"/>
    </row>
    <row r="146" spans="1:5" ht="14.25">
      <c r="A146" s="790"/>
      <c r="B146" s="1352"/>
      <c r="C146" s="1352"/>
      <c r="D146" s="790"/>
      <c r="E146" s="1352"/>
    </row>
    <row r="147" spans="1:5" ht="14.25">
      <c r="A147" s="790"/>
      <c r="B147" s="1352"/>
      <c r="C147" s="1352"/>
      <c r="D147" s="790"/>
      <c r="E147" s="1352"/>
    </row>
    <row r="148" spans="1:5" ht="14.25">
      <c r="A148" s="790"/>
      <c r="B148" s="1352"/>
      <c r="C148" s="1352"/>
      <c r="D148" s="790"/>
      <c r="E148" s="1352"/>
    </row>
    <row r="149" spans="1:5" ht="14.25">
      <c r="A149" s="790"/>
      <c r="B149" s="1352"/>
      <c r="C149" s="1352"/>
      <c r="D149" s="790"/>
      <c r="E149" s="1352"/>
    </row>
    <row r="150" spans="1:5" ht="14.25">
      <c r="A150" s="790"/>
      <c r="B150" s="1352"/>
      <c r="C150" s="1352"/>
      <c r="D150" s="790"/>
      <c r="E150" s="1352"/>
    </row>
    <row r="151" spans="1:5" ht="14.25">
      <c r="A151" s="791"/>
      <c r="B151" s="1352"/>
      <c r="C151" s="1352"/>
      <c r="D151" s="790"/>
      <c r="E151" s="1352"/>
    </row>
    <row r="152" spans="1:5" ht="14.25">
      <c r="A152" s="791"/>
      <c r="B152" s="1352"/>
      <c r="C152" s="1352"/>
      <c r="D152" s="790"/>
      <c r="E152" s="1352"/>
    </row>
    <row r="153" spans="1:5" ht="14.25">
      <c r="A153" s="791"/>
      <c r="B153" s="1352"/>
      <c r="C153" s="1352"/>
      <c r="D153" s="790"/>
      <c r="E153" s="1352"/>
    </row>
    <row r="154" spans="1:5" ht="14.25">
      <c r="A154" s="791"/>
      <c r="B154" s="1352"/>
      <c r="C154" s="1352"/>
      <c r="D154" s="790"/>
      <c r="E154" s="1352"/>
    </row>
    <row r="155" spans="1:5" ht="14.25">
      <c r="A155" s="790"/>
      <c r="B155" s="1352"/>
      <c r="C155" s="1352"/>
      <c r="D155" s="790"/>
      <c r="E155" s="1352"/>
    </row>
    <row r="156" spans="1:5" ht="14.25">
      <c r="A156" s="790"/>
      <c r="B156" s="1352"/>
      <c r="C156" s="1352"/>
      <c r="D156" s="790"/>
      <c r="E156" s="1352"/>
    </row>
    <row r="157" spans="1:5" ht="14.25">
      <c r="A157" s="790"/>
      <c r="B157" s="1352"/>
      <c r="C157" s="1352"/>
      <c r="D157" s="790"/>
      <c r="E157" s="1352"/>
    </row>
    <row r="158" spans="1:5" ht="14.25">
      <c r="A158" s="791"/>
      <c r="B158" s="1352"/>
      <c r="C158" s="1352"/>
      <c r="D158" s="790"/>
      <c r="E158" s="1352"/>
    </row>
    <row r="159" spans="1:5" ht="14.25">
      <c r="A159" s="790"/>
      <c r="B159" s="1352"/>
      <c r="C159" s="1352"/>
      <c r="D159" s="1352"/>
      <c r="E159" s="1352"/>
    </row>
    <row r="160" spans="1:5" ht="14.25">
      <c r="A160" s="790"/>
      <c r="B160" s="1352"/>
      <c r="C160" s="1352"/>
      <c r="D160" s="1352"/>
      <c r="E160" s="1352"/>
    </row>
    <row r="161" spans="1:5" ht="14.25">
      <c r="A161" s="790"/>
      <c r="B161" s="1352"/>
      <c r="C161" s="1352"/>
      <c r="D161" s="1352"/>
      <c r="E161" s="1352"/>
    </row>
    <row r="162" spans="1:5" ht="14.25">
      <c r="A162" s="790"/>
      <c r="B162" s="1352"/>
      <c r="C162" s="1352"/>
      <c r="D162" s="790"/>
      <c r="E162" s="1352"/>
    </row>
    <row r="163" spans="1:5" ht="14.25">
      <c r="A163" s="790"/>
      <c r="B163" s="1352"/>
      <c r="C163" s="1352"/>
      <c r="D163" s="790"/>
      <c r="E163" s="1352"/>
    </row>
    <row r="164" spans="1:5" ht="14.25">
      <c r="A164" s="790"/>
      <c r="B164" s="1352"/>
      <c r="C164" s="1352"/>
      <c r="D164" s="790"/>
      <c r="E164" s="1352"/>
    </row>
    <row r="165" spans="1:5" ht="14.25">
      <c r="A165" s="791"/>
      <c r="B165" s="1352"/>
      <c r="C165" s="1352"/>
      <c r="D165" s="790"/>
      <c r="E165" s="1352"/>
    </row>
    <row r="166" spans="1:5" ht="15">
      <c r="A166" s="789"/>
      <c r="B166" s="790"/>
      <c r="C166" s="790"/>
      <c r="D166" s="790"/>
      <c r="E166" s="790"/>
    </row>
    <row r="167" spans="1:5" ht="14.25">
      <c r="A167" s="790"/>
      <c r="B167" s="1352"/>
      <c r="C167" s="790"/>
      <c r="D167" s="1352"/>
      <c r="E167" s="1352"/>
    </row>
    <row r="168" spans="1:5" ht="14.25">
      <c r="A168" s="790"/>
      <c r="B168" s="1352"/>
      <c r="C168" s="790"/>
      <c r="D168" s="1352"/>
      <c r="E168" s="1352"/>
    </row>
    <row r="169" spans="1:5" ht="14.25">
      <c r="A169" s="790"/>
      <c r="B169" s="1352"/>
      <c r="C169" s="790"/>
      <c r="D169" s="1352"/>
      <c r="E169" s="1352"/>
    </row>
    <row r="170" spans="1:5" ht="14.25">
      <c r="A170" s="791"/>
      <c r="B170" s="1352"/>
      <c r="C170" s="790"/>
      <c r="D170" s="1352"/>
      <c r="E170" s="1352"/>
    </row>
    <row r="171" spans="1:5" ht="14.25">
      <c r="A171" s="791"/>
      <c r="B171" s="1352"/>
      <c r="C171" s="790"/>
      <c r="D171" s="1352"/>
      <c r="E171" s="1352"/>
    </row>
    <row r="172" spans="1:5" ht="14.25">
      <c r="A172" s="791"/>
      <c r="B172" s="1352"/>
      <c r="C172" s="790"/>
      <c r="D172" s="1352"/>
      <c r="E172" s="1352"/>
    </row>
    <row r="173" spans="1:5" ht="14.25">
      <c r="A173" s="790"/>
      <c r="B173" s="1352"/>
      <c r="C173" s="790"/>
      <c r="D173" s="790"/>
      <c r="E173" s="1352"/>
    </row>
    <row r="174" spans="1:5" ht="14.25">
      <c r="A174" s="790"/>
      <c r="B174" s="1352"/>
      <c r="C174" s="790"/>
      <c r="D174" s="790"/>
      <c r="E174" s="1352"/>
    </row>
    <row r="175" spans="1:5" ht="14.25">
      <c r="A175" s="790"/>
      <c r="B175" s="1352"/>
      <c r="C175" s="790"/>
      <c r="D175" s="790"/>
      <c r="E175" s="1352"/>
    </row>
    <row r="176" spans="1:5" ht="14.25">
      <c r="A176" s="791"/>
      <c r="B176" s="1352"/>
      <c r="C176" s="790"/>
      <c r="D176" s="791"/>
      <c r="E176" s="1352"/>
    </row>
    <row r="177" spans="1:5" ht="14.25">
      <c r="A177" s="791"/>
      <c r="B177" s="1352"/>
      <c r="C177" s="790"/>
      <c r="D177" s="791"/>
      <c r="E177" s="1352"/>
    </row>
    <row r="178" spans="1:5" ht="14.25">
      <c r="A178" s="791"/>
      <c r="B178" s="1352"/>
      <c r="C178" s="790"/>
      <c r="D178" s="791"/>
      <c r="E178" s="1352"/>
    </row>
    <row r="179" spans="1:5" ht="14.25">
      <c r="A179" s="790"/>
      <c r="B179" s="1352"/>
      <c r="C179" s="1352"/>
      <c r="D179" s="790"/>
      <c r="E179" s="790"/>
    </row>
    <row r="180" spans="1:5" ht="15">
      <c r="A180" s="790"/>
      <c r="B180" s="1352"/>
      <c r="C180" s="1352"/>
      <c r="D180" s="792"/>
      <c r="E180" s="790"/>
    </row>
    <row r="181" spans="1:5" ht="14.25">
      <c r="A181" s="790"/>
      <c r="B181" s="1352"/>
      <c r="C181" s="1352"/>
      <c r="D181" s="790"/>
      <c r="E181" s="790"/>
    </row>
    <row r="182" spans="1:5" ht="15">
      <c r="A182" s="791"/>
      <c r="B182" s="1352"/>
      <c r="C182" s="1352"/>
      <c r="D182" s="792"/>
      <c r="E182" s="790"/>
    </row>
    <row r="183" spans="1:5" ht="14.25">
      <c r="A183" s="791"/>
      <c r="B183" s="1352"/>
      <c r="C183" s="1352"/>
      <c r="D183" s="790"/>
      <c r="E183" s="790"/>
    </row>
    <row r="184" spans="1:5" ht="15">
      <c r="A184" s="791"/>
      <c r="B184" s="1352"/>
      <c r="C184" s="1352"/>
      <c r="D184" s="792"/>
      <c r="E184" s="790"/>
    </row>
    <row r="185" spans="1:5" ht="15">
      <c r="A185" s="791"/>
      <c r="B185" s="1352"/>
      <c r="C185" s="1352"/>
      <c r="D185" s="792"/>
      <c r="E185" s="790"/>
    </row>
    <row r="186" spans="1:5" ht="14.25">
      <c r="A186" s="791"/>
      <c r="B186" s="1352"/>
      <c r="C186" s="1352"/>
      <c r="D186" s="790"/>
      <c r="E186" s="790"/>
    </row>
    <row r="187" spans="1:5" ht="14.25">
      <c r="A187" s="791"/>
      <c r="B187" s="1352"/>
      <c r="C187" s="1352"/>
      <c r="D187" s="790"/>
      <c r="E187" s="790"/>
    </row>
    <row r="188" spans="1:5" ht="14.25">
      <c r="A188" s="791"/>
      <c r="B188" s="1352"/>
      <c r="C188" s="1352"/>
      <c r="D188" s="790"/>
      <c r="E188" s="790"/>
    </row>
    <row r="189" spans="1:5" ht="14.25">
      <c r="A189" s="791"/>
      <c r="B189" s="1352"/>
      <c r="C189" s="1352"/>
      <c r="D189" s="790"/>
      <c r="E189" s="791"/>
    </row>
    <row r="190" spans="1:5" ht="14.25">
      <c r="A190" s="791"/>
      <c r="B190" s="1352"/>
      <c r="C190" s="1352"/>
      <c r="D190" s="790"/>
      <c r="E190" s="791"/>
    </row>
    <row r="191" spans="1:5" ht="14.25">
      <c r="A191" s="791"/>
      <c r="B191" s="1352"/>
      <c r="C191" s="1352"/>
      <c r="D191" s="790"/>
      <c r="E191" s="791"/>
    </row>
  </sheetData>
  <sheetProtection/>
  <mergeCells count="106">
    <mergeCell ref="B167:B172"/>
    <mergeCell ref="D167:D172"/>
    <mergeCell ref="E167:E172"/>
    <mergeCell ref="B173:B178"/>
    <mergeCell ref="E173:E178"/>
    <mergeCell ref="B179:B191"/>
    <mergeCell ref="C179:C191"/>
    <mergeCell ref="B159:B161"/>
    <mergeCell ref="C159:C161"/>
    <mergeCell ref="D159:D161"/>
    <mergeCell ref="E159:E161"/>
    <mergeCell ref="B162:B165"/>
    <mergeCell ref="C162:C165"/>
    <mergeCell ref="E162:E165"/>
    <mergeCell ref="B148:B154"/>
    <mergeCell ref="C148:C154"/>
    <mergeCell ref="E148:E154"/>
    <mergeCell ref="B155:B158"/>
    <mergeCell ref="C155:C158"/>
    <mergeCell ref="E155:E158"/>
    <mergeCell ref="B134:B136"/>
    <mergeCell ref="E134:E136"/>
    <mergeCell ref="B137:B140"/>
    <mergeCell ref="C137:C140"/>
    <mergeCell ref="B141:B144"/>
    <mergeCell ref="B145:B147"/>
    <mergeCell ref="C145:C147"/>
    <mergeCell ref="E145:E147"/>
    <mergeCell ref="B110:B120"/>
    <mergeCell ref="C110:C120"/>
    <mergeCell ref="E110:E120"/>
    <mergeCell ref="B121:B127"/>
    <mergeCell ref="B128:B132"/>
    <mergeCell ref="C128:C132"/>
    <mergeCell ref="B94:B97"/>
    <mergeCell ref="C94:C97"/>
    <mergeCell ref="B98:B101"/>
    <mergeCell ref="C98:C101"/>
    <mergeCell ref="E98:E101"/>
    <mergeCell ref="B102:B109"/>
    <mergeCell ref="C102:C109"/>
    <mergeCell ref="B87:B90"/>
    <mergeCell ref="C87:C90"/>
    <mergeCell ref="E87:E90"/>
    <mergeCell ref="B91:B93"/>
    <mergeCell ref="C91:C93"/>
    <mergeCell ref="E91:E93"/>
    <mergeCell ref="B74:B76"/>
    <mergeCell ref="C74:C76"/>
    <mergeCell ref="D74:D76"/>
    <mergeCell ref="E74:E76"/>
    <mergeCell ref="B77:B86"/>
    <mergeCell ref="C77:C86"/>
    <mergeCell ref="B59:B65"/>
    <mergeCell ref="B66:B69"/>
    <mergeCell ref="C66:C69"/>
    <mergeCell ref="E66:E69"/>
    <mergeCell ref="B70:B73"/>
    <mergeCell ref="C70:C73"/>
    <mergeCell ref="E70:E73"/>
    <mergeCell ref="B51:B54"/>
    <mergeCell ref="C51:C54"/>
    <mergeCell ref="E51:E54"/>
    <mergeCell ref="B55:B58"/>
    <mergeCell ref="C55:C58"/>
    <mergeCell ref="E55:E58"/>
    <mergeCell ref="B45:B47"/>
    <mergeCell ref="C45:C47"/>
    <mergeCell ref="D45:D47"/>
    <mergeCell ref="E45:E47"/>
    <mergeCell ref="B48:B50"/>
    <mergeCell ref="D48:D50"/>
    <mergeCell ref="E48:E50"/>
    <mergeCell ref="B34:B36"/>
    <mergeCell ref="B37:B39"/>
    <mergeCell ref="C37:C39"/>
    <mergeCell ref="E37:E39"/>
    <mergeCell ref="B40:B44"/>
    <mergeCell ref="C40:C44"/>
    <mergeCell ref="E40:E44"/>
    <mergeCell ref="B22:B25"/>
    <mergeCell ref="D22:D25"/>
    <mergeCell ref="B26:B30"/>
    <mergeCell ref="B31:B33"/>
    <mergeCell ref="C31:C33"/>
    <mergeCell ref="E31:E33"/>
    <mergeCell ref="B14:B17"/>
    <mergeCell ref="C14:C17"/>
    <mergeCell ref="E14:E17"/>
    <mergeCell ref="B18:B21"/>
    <mergeCell ref="C18:C21"/>
    <mergeCell ref="E18:E21"/>
    <mergeCell ref="B6:B9"/>
    <mergeCell ref="C6:C9"/>
    <mergeCell ref="E6:E9"/>
    <mergeCell ref="B10:B13"/>
    <mergeCell ref="C10:C13"/>
    <mergeCell ref="E10:E13"/>
    <mergeCell ref="A1:A2"/>
    <mergeCell ref="B1:B2"/>
    <mergeCell ref="C1:C2"/>
    <mergeCell ref="D1:D2"/>
    <mergeCell ref="E1:E2"/>
    <mergeCell ref="B3:B5"/>
    <mergeCell ref="C3:C5"/>
    <mergeCell ref="E3:E5"/>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3:H39"/>
  <sheetViews>
    <sheetView zoomScalePageLayoutView="0" workbookViewId="0" topLeftCell="A16">
      <selection activeCell="B38" sqref="B38"/>
    </sheetView>
  </sheetViews>
  <sheetFormatPr defaultColWidth="9.140625" defaultRowHeight="12.75"/>
  <cols>
    <col min="1" max="1" width="71.57421875" style="210" customWidth="1"/>
    <col min="2" max="2" width="12.7109375" style="227" customWidth="1"/>
    <col min="3" max="16384" width="9.140625" style="210" customWidth="1"/>
  </cols>
  <sheetData>
    <row r="3" spans="1:8" ht="15.75">
      <c r="A3" s="1260" t="s">
        <v>304</v>
      </c>
      <c r="B3" s="1260"/>
      <c r="C3" s="209"/>
      <c r="D3" s="209"/>
      <c r="E3" s="209"/>
      <c r="F3" s="209"/>
      <c r="G3" s="209"/>
      <c r="H3" s="209"/>
    </row>
    <row r="5" spans="1:2" ht="15.75">
      <c r="A5" s="1261" t="s">
        <v>820</v>
      </c>
      <c r="B5" s="1261"/>
    </row>
    <row r="6" ht="13.5" thickBot="1"/>
    <row r="7" spans="1:2" ht="12.75">
      <c r="A7" s="363"/>
      <c r="B7" s="777"/>
    </row>
    <row r="8" spans="1:2" ht="12.75">
      <c r="A8" s="371"/>
      <c r="B8" s="778" t="s">
        <v>821</v>
      </c>
    </row>
    <row r="9" spans="1:2" ht="12.75">
      <c r="A9" s="387" t="s">
        <v>822</v>
      </c>
      <c r="B9" s="778">
        <v>1</v>
      </c>
    </row>
    <row r="10" spans="1:2" ht="12.75">
      <c r="A10" s="388"/>
      <c r="B10" s="778"/>
    </row>
    <row r="11" spans="1:2" ht="12.75" customHeight="1">
      <c r="A11" s="389" t="s">
        <v>823</v>
      </c>
      <c r="B11" s="779">
        <v>2</v>
      </c>
    </row>
    <row r="12" spans="1:2" ht="16.5" customHeight="1">
      <c r="A12" s="389"/>
      <c r="B12" s="779"/>
    </row>
    <row r="13" spans="1:2" ht="18" customHeight="1">
      <c r="A13" s="389" t="s">
        <v>824</v>
      </c>
      <c r="B13" s="779">
        <v>3</v>
      </c>
    </row>
    <row r="14" spans="1:2" ht="12.75" customHeight="1">
      <c r="A14" s="389"/>
      <c r="B14" s="779"/>
    </row>
    <row r="15" spans="1:2" ht="18" customHeight="1">
      <c r="A15" s="389" t="s">
        <v>825</v>
      </c>
      <c r="B15" s="779">
        <v>4</v>
      </c>
    </row>
    <row r="16" spans="1:2" ht="12.75" customHeight="1">
      <c r="A16" s="389"/>
      <c r="B16" s="779"/>
    </row>
    <row r="17" spans="1:2" ht="18.75" customHeight="1">
      <c r="A17" s="389" t="s">
        <v>826</v>
      </c>
      <c r="B17" s="779">
        <v>5</v>
      </c>
    </row>
    <row r="18" spans="1:2" ht="12.75" customHeight="1">
      <c r="A18" s="389"/>
      <c r="B18" s="779"/>
    </row>
    <row r="19" spans="1:2" ht="16.5" customHeight="1">
      <c r="A19" s="389" t="s">
        <v>827</v>
      </c>
      <c r="B19" s="780">
        <v>6</v>
      </c>
    </row>
    <row r="20" spans="1:2" ht="12.75" customHeight="1">
      <c r="A20" s="389"/>
      <c r="B20" s="779"/>
    </row>
    <row r="21" spans="1:2" ht="17.25" customHeight="1">
      <c r="A21" s="389" t="s">
        <v>828</v>
      </c>
      <c r="B21" s="779">
        <v>16</v>
      </c>
    </row>
    <row r="22" spans="1:2" ht="12.75" customHeight="1">
      <c r="A22" s="389"/>
      <c r="B22" s="744"/>
    </row>
    <row r="23" spans="1:2" ht="19.5" customHeight="1">
      <c r="A23" s="389" t="s">
        <v>174</v>
      </c>
      <c r="B23" s="744">
        <v>33</v>
      </c>
    </row>
    <row r="24" spans="1:2" ht="12.75" customHeight="1">
      <c r="A24" s="389"/>
      <c r="B24" s="744"/>
    </row>
    <row r="25" spans="1:2" ht="18" customHeight="1">
      <c r="A25" s="389" t="s">
        <v>829</v>
      </c>
      <c r="B25" s="744">
        <v>34</v>
      </c>
    </row>
    <row r="26" spans="1:2" ht="12.75" customHeight="1">
      <c r="A26" s="389"/>
      <c r="B26" s="744"/>
    </row>
    <row r="27" spans="1:2" ht="17.25" customHeight="1">
      <c r="A27" s="389" t="s">
        <v>830</v>
      </c>
      <c r="B27" s="744">
        <v>35</v>
      </c>
    </row>
    <row r="28" spans="1:2" ht="12.75" customHeight="1">
      <c r="A28" s="389"/>
      <c r="B28" s="744"/>
    </row>
    <row r="29" spans="1:2" ht="17.25" customHeight="1">
      <c r="A29" s="389" t="s">
        <v>831</v>
      </c>
      <c r="B29" s="744">
        <v>36</v>
      </c>
    </row>
    <row r="30" spans="1:2" ht="12.75" customHeight="1">
      <c r="A30" s="389"/>
      <c r="B30" s="744"/>
    </row>
    <row r="31" spans="1:2" ht="16.5" customHeight="1">
      <c r="A31" s="389" t="s">
        <v>832</v>
      </c>
      <c r="B31" s="744">
        <v>37</v>
      </c>
    </row>
    <row r="32" spans="1:2" ht="12.75" customHeight="1">
      <c r="A32" s="389"/>
      <c r="B32" s="744"/>
    </row>
    <row r="33" spans="1:2" ht="30" customHeight="1">
      <c r="A33" s="389" t="s">
        <v>833</v>
      </c>
      <c r="B33" s="744">
        <v>38</v>
      </c>
    </row>
    <row r="34" spans="1:2" ht="12.75" customHeight="1">
      <c r="A34" s="389"/>
      <c r="B34" s="744"/>
    </row>
    <row r="35" spans="1:2" ht="12.75">
      <c r="A35" s="389" t="s">
        <v>811</v>
      </c>
      <c r="B35" s="744">
        <v>39</v>
      </c>
    </row>
    <row r="36" spans="1:2" ht="12.75">
      <c r="A36" s="389"/>
      <c r="B36" s="744"/>
    </row>
    <row r="37" spans="1:2" ht="12.75">
      <c r="A37" s="389" t="s">
        <v>9</v>
      </c>
      <c r="B37" s="744">
        <v>40</v>
      </c>
    </row>
    <row r="38" spans="1:2" ht="32.25" customHeight="1" thickBot="1">
      <c r="A38" s="390"/>
      <c r="B38" s="781"/>
    </row>
    <row r="39" ht="12.75">
      <c r="A39" s="211"/>
    </row>
  </sheetData>
  <sheetProtection/>
  <mergeCells count="2">
    <mergeCell ref="A3:B3"/>
    <mergeCell ref="A5:B5"/>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J60"/>
  <sheetViews>
    <sheetView zoomScalePageLayoutView="0" workbookViewId="0" topLeftCell="A24">
      <selection activeCell="A55" sqref="A55"/>
    </sheetView>
  </sheetViews>
  <sheetFormatPr defaultColWidth="9.140625" defaultRowHeight="12.75"/>
  <cols>
    <col min="1" max="1" width="3.00390625" style="199" customWidth="1"/>
    <col min="2" max="2" width="22.8515625" style="199" customWidth="1"/>
    <col min="3" max="3" width="0.5625" style="199" customWidth="1"/>
    <col min="4" max="4" width="0.71875" style="199" customWidth="1"/>
    <col min="5" max="5" width="6.8515625" style="199" customWidth="1"/>
    <col min="6" max="6" width="9.140625" style="199" customWidth="1"/>
    <col min="7" max="7" width="8.57421875" style="199" customWidth="1"/>
    <col min="8" max="8" width="14.140625" style="199" customWidth="1"/>
    <col min="9" max="9" width="9.00390625" style="199" customWidth="1"/>
    <col min="10" max="10" width="14.28125" style="199" customWidth="1"/>
    <col min="11" max="16384" width="9.140625" style="199" customWidth="1"/>
  </cols>
  <sheetData>
    <row r="1" s="189" customFormat="1" ht="102.75" customHeight="1"/>
    <row r="2" spans="1:10" s="190" customFormat="1" ht="15.75">
      <c r="A2" s="1262" t="s">
        <v>834</v>
      </c>
      <c r="B2" s="1262"/>
      <c r="C2" s="1262"/>
      <c r="D2" s="1262"/>
      <c r="E2" s="1262"/>
      <c r="F2" s="1262"/>
      <c r="G2" s="1262"/>
      <c r="H2" s="1262"/>
      <c r="I2" s="1262"/>
      <c r="J2" s="1262"/>
    </row>
    <row r="3" spans="1:10" s="190" customFormat="1" ht="16.5" thickBot="1">
      <c r="A3" s="378"/>
      <c r="B3" s="378"/>
      <c r="C3" s="378"/>
      <c r="D3" s="378"/>
      <c r="E3" s="378"/>
      <c r="F3" s="378"/>
      <c r="G3" s="378"/>
      <c r="H3" s="378"/>
      <c r="I3" s="378"/>
      <c r="J3" s="378"/>
    </row>
    <row r="4" spans="1:10" s="190" customFormat="1" ht="12.75">
      <c r="A4" s="191"/>
      <c r="B4" s="192"/>
      <c r="C4" s="192"/>
      <c r="D4" s="192"/>
      <c r="E4" s="192"/>
      <c r="F4" s="192"/>
      <c r="G4" s="192"/>
      <c r="H4" s="192"/>
      <c r="I4" s="192"/>
      <c r="J4" s="193"/>
    </row>
    <row r="5" spans="1:10" s="190" customFormat="1" ht="12.75">
      <c r="A5" s="194"/>
      <c r="B5" s="195"/>
      <c r="C5" s="195"/>
      <c r="D5" s="195"/>
      <c r="E5" s="195"/>
      <c r="F5" s="195"/>
      <c r="G5" s="195"/>
      <c r="H5" s="195"/>
      <c r="I5" s="195"/>
      <c r="J5" s="196"/>
    </row>
    <row r="6" spans="1:10" ht="12.75">
      <c r="A6" s="194"/>
      <c r="B6" s="197" t="s">
        <v>835</v>
      </c>
      <c r="C6" s="198"/>
      <c r="D6" s="198"/>
      <c r="E6" s="198"/>
      <c r="F6" s="198"/>
      <c r="G6" s="198"/>
      <c r="H6" s="198"/>
      <c r="I6" s="198"/>
      <c r="J6" s="200"/>
    </row>
    <row r="7" spans="1:10" ht="8.25" customHeight="1">
      <c r="A7" s="201"/>
      <c r="B7" s="198"/>
      <c r="C7" s="198"/>
      <c r="D7" s="198"/>
      <c r="E7" s="198"/>
      <c r="F7" s="198"/>
      <c r="G7" s="198"/>
      <c r="H7" s="198"/>
      <c r="I7" s="198"/>
      <c r="J7" s="200"/>
    </row>
    <row r="8" spans="1:10" ht="12.75">
      <c r="A8" s="201"/>
      <c r="B8" s="167" t="s">
        <v>1334</v>
      </c>
      <c r="C8" s="198"/>
      <c r="D8" s="198"/>
      <c r="E8" s="198"/>
      <c r="F8" s="198"/>
      <c r="G8" s="198"/>
      <c r="H8" s="198"/>
      <c r="I8" s="198"/>
      <c r="J8" s="202"/>
    </row>
    <row r="9" spans="1:10" ht="12.75">
      <c r="A9" s="201"/>
      <c r="B9" s="198"/>
      <c r="C9" s="198"/>
      <c r="D9" s="198"/>
      <c r="E9" s="198"/>
      <c r="F9" s="198"/>
      <c r="G9" s="198"/>
      <c r="H9" s="198"/>
      <c r="I9" s="198"/>
      <c r="J9" s="200"/>
    </row>
    <row r="10" spans="1:10" ht="12.75">
      <c r="A10" s="201"/>
      <c r="B10" s="197" t="s">
        <v>836</v>
      </c>
      <c r="C10" s="198"/>
      <c r="D10" s="198"/>
      <c r="E10" s="198"/>
      <c r="F10" s="198"/>
      <c r="G10" s="198"/>
      <c r="H10" s="198"/>
      <c r="I10" s="198"/>
      <c r="J10" s="200"/>
    </row>
    <row r="11" spans="1:10" ht="8.25" customHeight="1">
      <c r="A11" s="201"/>
      <c r="B11" s="198"/>
      <c r="C11" s="198"/>
      <c r="D11" s="198"/>
      <c r="E11" s="198"/>
      <c r="F11" s="198"/>
      <c r="G11" s="198"/>
      <c r="H11" s="198"/>
      <c r="I11" s="198"/>
      <c r="J11" s="200"/>
    </row>
    <row r="12" spans="1:10" ht="12.75">
      <c r="A12" s="201"/>
      <c r="B12" s="167" t="s">
        <v>1494</v>
      </c>
      <c r="C12" s="198"/>
      <c r="D12" s="198"/>
      <c r="E12" s="198"/>
      <c r="F12" s="198"/>
      <c r="G12" s="198"/>
      <c r="H12" s="198"/>
      <c r="I12" s="198"/>
      <c r="J12" s="202"/>
    </row>
    <row r="13" spans="1:10" ht="12.75">
      <c r="A13" s="201"/>
      <c r="B13" s="198"/>
      <c r="C13" s="198"/>
      <c r="D13" s="198"/>
      <c r="E13" s="198"/>
      <c r="F13" s="198"/>
      <c r="G13" s="198"/>
      <c r="H13" s="198"/>
      <c r="I13" s="198"/>
      <c r="J13" s="200"/>
    </row>
    <row r="14" spans="1:10" ht="12.75">
      <c r="A14" s="201"/>
      <c r="B14" s="197" t="s">
        <v>838</v>
      </c>
      <c r="C14" s="198"/>
      <c r="D14" s="198"/>
      <c r="E14" s="198"/>
      <c r="F14" s="198"/>
      <c r="G14" s="198"/>
      <c r="H14" s="198"/>
      <c r="I14" s="198"/>
      <c r="J14" s="200"/>
    </row>
    <row r="15" spans="1:10" ht="8.25" customHeight="1">
      <c r="A15" s="201"/>
      <c r="B15" s="198"/>
      <c r="C15" s="198"/>
      <c r="D15" s="198"/>
      <c r="E15" s="198"/>
      <c r="F15" s="198"/>
      <c r="G15" s="198"/>
      <c r="H15" s="198"/>
      <c r="I15" s="198"/>
      <c r="J15" s="200"/>
    </row>
    <row r="16" spans="1:10" ht="12.75">
      <c r="A16" s="201"/>
      <c r="B16" s="167" t="s">
        <v>1271</v>
      </c>
      <c r="C16" s="198"/>
      <c r="D16" s="198"/>
      <c r="E16" s="198"/>
      <c r="F16" s="198"/>
      <c r="G16" s="198"/>
      <c r="H16" s="198"/>
      <c r="I16" s="198"/>
      <c r="J16" s="202"/>
    </row>
    <row r="17" spans="1:10" ht="12.75">
      <c r="A17" s="201"/>
      <c r="B17" s="198"/>
      <c r="C17" s="198"/>
      <c r="D17" s="198"/>
      <c r="E17" s="198"/>
      <c r="F17" s="198"/>
      <c r="G17" s="198"/>
      <c r="H17" s="198"/>
      <c r="I17" s="198"/>
      <c r="J17" s="200"/>
    </row>
    <row r="18" spans="1:10" ht="12.75">
      <c r="A18" s="201"/>
      <c r="B18" s="197" t="s">
        <v>839</v>
      </c>
      <c r="C18" s="198"/>
      <c r="D18" s="198"/>
      <c r="E18" s="198"/>
      <c r="F18" s="198"/>
      <c r="G18" s="198"/>
      <c r="H18" s="198"/>
      <c r="I18" s="198"/>
      <c r="J18" s="200"/>
    </row>
    <row r="19" spans="1:10" ht="8.25" customHeight="1">
      <c r="A19" s="201"/>
      <c r="B19" s="167"/>
      <c r="C19" s="198"/>
      <c r="D19" s="198"/>
      <c r="E19" s="198"/>
      <c r="F19" s="198"/>
      <c r="G19" s="198"/>
      <c r="H19" s="198"/>
      <c r="I19" s="198"/>
      <c r="J19" s="200"/>
    </row>
    <row r="20" spans="1:10" ht="12.75">
      <c r="A20" s="201"/>
      <c r="B20" s="167" t="s">
        <v>837</v>
      </c>
      <c r="C20" s="198"/>
      <c r="D20" s="198"/>
      <c r="E20" s="198"/>
      <c r="F20" s="198"/>
      <c r="G20" s="198"/>
      <c r="H20" s="198"/>
      <c r="I20" s="198"/>
      <c r="J20" s="202"/>
    </row>
    <row r="21" spans="1:10" ht="12.75">
      <c r="A21" s="201"/>
      <c r="B21" s="167" t="s">
        <v>854</v>
      </c>
      <c r="C21" s="198"/>
      <c r="D21" s="198"/>
      <c r="E21" s="198"/>
      <c r="F21" s="198"/>
      <c r="G21" s="198"/>
      <c r="H21" s="198"/>
      <c r="I21" s="198"/>
      <c r="J21" s="202"/>
    </row>
    <row r="22" spans="1:10" ht="12.75">
      <c r="A22" s="201"/>
      <c r="B22" s="167" t="s">
        <v>1493</v>
      </c>
      <c r="C22" s="198"/>
      <c r="D22" s="198"/>
      <c r="E22" s="198"/>
      <c r="F22" s="198"/>
      <c r="G22" s="198"/>
      <c r="H22" s="198"/>
      <c r="I22" s="198"/>
      <c r="J22" s="202"/>
    </row>
    <row r="23" spans="1:10" ht="12.75">
      <c r="A23" s="201"/>
      <c r="B23" s="167" t="s">
        <v>855</v>
      </c>
      <c r="C23" s="198"/>
      <c r="D23" s="198"/>
      <c r="E23" s="198"/>
      <c r="F23" s="198"/>
      <c r="G23" s="198"/>
      <c r="H23" s="198"/>
      <c r="I23" s="198"/>
      <c r="J23" s="202"/>
    </row>
    <row r="24" spans="1:10" ht="12.75">
      <c r="A24" s="201"/>
      <c r="B24" s="167" t="s">
        <v>1270</v>
      </c>
      <c r="C24" s="198"/>
      <c r="D24" s="198"/>
      <c r="E24" s="198"/>
      <c r="F24" s="198"/>
      <c r="G24" s="198"/>
      <c r="H24" s="198"/>
      <c r="I24" s="198"/>
      <c r="J24" s="202"/>
    </row>
    <row r="25" spans="1:10" ht="12.75">
      <c r="A25" s="201"/>
      <c r="B25" s="167" t="s">
        <v>1492</v>
      </c>
      <c r="C25" s="198"/>
      <c r="D25" s="198"/>
      <c r="E25" s="198"/>
      <c r="F25" s="198"/>
      <c r="G25" s="198"/>
      <c r="H25" s="198"/>
      <c r="I25" s="198"/>
      <c r="J25" s="202"/>
    </row>
    <row r="26" spans="1:10" ht="12.75">
      <c r="A26" s="201"/>
      <c r="B26" s="167" t="s">
        <v>856</v>
      </c>
      <c r="C26" s="198"/>
      <c r="D26" s="198"/>
      <c r="E26" s="198"/>
      <c r="F26" s="198"/>
      <c r="G26" s="198"/>
      <c r="H26" s="203"/>
      <c r="I26" s="198"/>
      <c r="J26" s="202"/>
    </row>
    <row r="27" spans="1:10" ht="12.75">
      <c r="A27" s="201"/>
      <c r="B27" s="167" t="s">
        <v>857</v>
      </c>
      <c r="C27" s="198"/>
      <c r="D27" s="198"/>
      <c r="E27" s="198"/>
      <c r="F27" s="198"/>
      <c r="G27" s="198"/>
      <c r="H27" s="198"/>
      <c r="I27" s="198"/>
      <c r="J27" s="202"/>
    </row>
    <row r="28" spans="1:10" ht="12.75">
      <c r="A28" s="201"/>
      <c r="B28" s="167" t="s">
        <v>858</v>
      </c>
      <c r="C28" s="198"/>
      <c r="D28" s="198"/>
      <c r="E28" s="198"/>
      <c r="F28" s="198"/>
      <c r="G28" s="198"/>
      <c r="H28" s="198"/>
      <c r="I28" s="198"/>
      <c r="J28" s="202"/>
    </row>
    <row r="29" spans="1:10" ht="12.75">
      <c r="A29" s="201"/>
      <c r="B29" s="167" t="s">
        <v>1495</v>
      </c>
      <c r="C29" s="198"/>
      <c r="D29" s="198"/>
      <c r="E29" s="198"/>
      <c r="F29" s="198"/>
      <c r="G29" s="198"/>
      <c r="H29" s="198"/>
      <c r="I29" s="198"/>
      <c r="J29" s="202"/>
    </row>
    <row r="30" spans="1:10" ht="12.75">
      <c r="A30" s="201"/>
      <c r="B30" s="198"/>
      <c r="C30" s="198"/>
      <c r="D30" s="198"/>
      <c r="E30" s="198"/>
      <c r="F30" s="198"/>
      <c r="G30" s="198"/>
      <c r="H30" s="198"/>
      <c r="I30" s="198"/>
      <c r="J30" s="200"/>
    </row>
    <row r="31" spans="1:10" ht="12.75">
      <c r="A31" s="201"/>
      <c r="B31" s="197" t="s">
        <v>840</v>
      </c>
      <c r="C31" s="198"/>
      <c r="D31" s="198"/>
      <c r="E31" s="198"/>
      <c r="F31" s="198"/>
      <c r="G31" s="198"/>
      <c r="H31" s="198"/>
      <c r="I31" s="198"/>
      <c r="J31" s="200"/>
    </row>
    <row r="32" spans="1:10" ht="8.25" customHeight="1">
      <c r="A32" s="201"/>
      <c r="B32" s="198"/>
      <c r="C32" s="198"/>
      <c r="D32" s="198"/>
      <c r="E32" s="198"/>
      <c r="F32" s="198"/>
      <c r="G32" s="198"/>
      <c r="H32" s="198"/>
      <c r="I32" s="198"/>
      <c r="J32" s="200"/>
    </row>
    <row r="33" spans="1:10" ht="12.75">
      <c r="A33" s="201"/>
      <c r="B33" s="204">
        <v>4</v>
      </c>
      <c r="C33" s="198"/>
      <c r="D33" s="198"/>
      <c r="E33" s="198"/>
      <c r="F33" s="198"/>
      <c r="G33" s="198"/>
      <c r="H33" s="198"/>
      <c r="I33" s="198"/>
      <c r="J33" s="200"/>
    </row>
    <row r="34" spans="1:10" ht="12.75">
      <c r="A34" s="201"/>
      <c r="B34" s="198"/>
      <c r="C34" s="198"/>
      <c r="D34" s="198"/>
      <c r="E34" s="198"/>
      <c r="F34" s="198"/>
      <c r="G34" s="198"/>
      <c r="H34" s="198"/>
      <c r="I34" s="198"/>
      <c r="J34" s="200"/>
    </row>
    <row r="35" spans="1:10" ht="12.75">
      <c r="A35" s="201"/>
      <c r="B35" s="197" t="s">
        <v>841</v>
      </c>
      <c r="C35" s="198"/>
      <c r="D35" s="198"/>
      <c r="E35" s="198"/>
      <c r="F35" s="198"/>
      <c r="G35" s="198"/>
      <c r="H35" s="198"/>
      <c r="I35" s="198"/>
      <c r="J35" s="200"/>
    </row>
    <row r="36" spans="1:10" ht="8.25" customHeight="1">
      <c r="A36" s="201"/>
      <c r="B36" s="198"/>
      <c r="C36" s="198"/>
      <c r="D36" s="198"/>
      <c r="E36" s="198"/>
      <c r="F36" s="198"/>
      <c r="G36" s="198"/>
      <c r="H36" s="198"/>
      <c r="I36" s="198"/>
      <c r="J36" s="200"/>
    </row>
    <row r="37" spans="1:10" ht="12.75">
      <c r="A37" s="201"/>
      <c r="B37" s="167" t="s">
        <v>1511</v>
      </c>
      <c r="C37" s="198"/>
      <c r="D37" s="198"/>
      <c r="E37" s="198"/>
      <c r="F37" s="198"/>
      <c r="G37" s="198"/>
      <c r="H37" s="198"/>
      <c r="I37" s="198"/>
      <c r="J37" s="200"/>
    </row>
    <row r="38" spans="1:10" ht="8.25" customHeight="1">
      <c r="A38" s="201"/>
      <c r="B38" s="198"/>
      <c r="C38" s="198"/>
      <c r="D38" s="198"/>
      <c r="E38" s="198"/>
      <c r="F38" s="198"/>
      <c r="G38" s="198"/>
      <c r="H38" s="198"/>
      <c r="I38" s="198"/>
      <c r="J38" s="200"/>
    </row>
    <row r="39" spans="1:10" ht="12.75">
      <c r="A39" s="201"/>
      <c r="B39" s="197" t="s">
        <v>842</v>
      </c>
      <c r="C39" s="198"/>
      <c r="D39" s="198"/>
      <c r="E39" s="198"/>
      <c r="F39" s="198"/>
      <c r="G39" s="198"/>
      <c r="H39" s="198"/>
      <c r="I39" s="198"/>
      <c r="J39" s="200"/>
    </row>
    <row r="40" spans="1:10" ht="8.25" customHeight="1">
      <c r="A40" s="201"/>
      <c r="B40" s="198"/>
      <c r="C40" s="198"/>
      <c r="D40" s="198"/>
      <c r="E40" s="198"/>
      <c r="F40" s="198"/>
      <c r="G40" s="198"/>
      <c r="H40" s="198"/>
      <c r="I40" s="198"/>
      <c r="J40" s="200"/>
    </row>
    <row r="41" spans="1:10" ht="12.75">
      <c r="A41" s="201"/>
      <c r="B41" s="198" t="s">
        <v>843</v>
      </c>
      <c r="C41" s="198"/>
      <c r="D41" s="198"/>
      <c r="E41" s="198"/>
      <c r="F41" s="198"/>
      <c r="G41" s="198"/>
      <c r="H41" s="198"/>
      <c r="I41" s="198"/>
      <c r="J41" s="200"/>
    </row>
    <row r="42" spans="1:10" ht="12.75">
      <c r="A42" s="201"/>
      <c r="B42" s="198"/>
      <c r="C42" s="198"/>
      <c r="D42" s="198"/>
      <c r="E42" s="198"/>
      <c r="F42" s="198"/>
      <c r="G42" s="198"/>
      <c r="H42" s="198"/>
      <c r="I42" s="198"/>
      <c r="J42" s="200"/>
    </row>
    <row r="43" spans="1:10" ht="12.75">
      <c r="A43" s="201"/>
      <c r="B43" s="197" t="s">
        <v>844</v>
      </c>
      <c r="C43" s="198"/>
      <c r="D43" s="198"/>
      <c r="E43" s="198"/>
      <c r="F43" s="198"/>
      <c r="G43" s="198"/>
      <c r="H43" s="198"/>
      <c r="I43" s="198"/>
      <c r="J43" s="200"/>
    </row>
    <row r="44" spans="1:10" ht="8.25" customHeight="1">
      <c r="A44" s="201"/>
      <c r="B44" s="198"/>
      <c r="C44" s="198"/>
      <c r="D44" s="198"/>
      <c r="E44" s="198"/>
      <c r="F44" s="198"/>
      <c r="G44" s="198"/>
      <c r="H44" s="198"/>
      <c r="I44" s="198"/>
      <c r="J44" s="200"/>
    </row>
    <row r="45" spans="1:10" ht="12.75">
      <c r="A45" s="201"/>
      <c r="B45" s="198" t="s">
        <v>845</v>
      </c>
      <c r="C45" s="198"/>
      <c r="D45" s="198"/>
      <c r="E45" s="198" t="s">
        <v>846</v>
      </c>
      <c r="F45" s="198"/>
      <c r="G45" s="198" t="s">
        <v>847</v>
      </c>
      <c r="H45" s="198"/>
      <c r="I45" s="198"/>
      <c r="J45" s="200"/>
    </row>
    <row r="46" spans="1:10" ht="12.75">
      <c r="A46" s="201"/>
      <c r="B46" s="198" t="s">
        <v>848</v>
      </c>
      <c r="C46" s="198"/>
      <c r="D46" s="198"/>
      <c r="E46" s="198" t="s">
        <v>849</v>
      </c>
      <c r="F46" s="198"/>
      <c r="G46" s="198" t="s">
        <v>850</v>
      </c>
      <c r="H46" s="198"/>
      <c r="I46" s="198"/>
      <c r="J46" s="200"/>
    </row>
    <row r="47" spans="1:10" ht="12.75">
      <c r="A47" s="201"/>
      <c r="B47" s="204" t="s">
        <v>849</v>
      </c>
      <c r="C47" s="198"/>
      <c r="D47" s="198"/>
      <c r="E47" s="204">
        <v>1740</v>
      </c>
      <c r="F47" s="198"/>
      <c r="G47" s="198"/>
      <c r="H47" s="198"/>
      <c r="I47" s="198"/>
      <c r="J47" s="200"/>
    </row>
    <row r="48" spans="1:10" ht="12.75">
      <c r="A48" s="201"/>
      <c r="B48" s="204">
        <v>1739</v>
      </c>
      <c r="C48" s="198"/>
      <c r="D48" s="198"/>
      <c r="E48" s="198"/>
      <c r="F48" s="198"/>
      <c r="G48" s="198"/>
      <c r="H48" s="198"/>
      <c r="I48" s="198"/>
      <c r="J48" s="200"/>
    </row>
    <row r="49" spans="1:10" ht="12.75">
      <c r="A49" s="201"/>
      <c r="B49" s="198"/>
      <c r="C49" s="198"/>
      <c r="D49" s="198"/>
      <c r="E49" s="198"/>
      <c r="F49" s="198"/>
      <c r="G49" s="198"/>
      <c r="H49" s="198"/>
      <c r="I49" s="198"/>
      <c r="J49" s="200"/>
    </row>
    <row r="50" spans="1:10" ht="12.75">
      <c r="A50" s="201"/>
      <c r="B50" s="197" t="s">
        <v>851</v>
      </c>
      <c r="C50" s="198"/>
      <c r="D50" s="198"/>
      <c r="E50" s="198"/>
      <c r="F50" s="198"/>
      <c r="G50" s="198"/>
      <c r="H50" s="198"/>
      <c r="I50" s="198"/>
      <c r="J50" s="200"/>
    </row>
    <row r="51" spans="1:10" ht="8.25" customHeight="1">
      <c r="A51" s="201"/>
      <c r="B51" s="198"/>
      <c r="C51" s="198"/>
      <c r="D51" s="198"/>
      <c r="E51" s="198"/>
      <c r="F51" s="198"/>
      <c r="G51" s="198"/>
      <c r="H51" s="198"/>
      <c r="I51" s="198"/>
      <c r="J51" s="200"/>
    </row>
    <row r="52" spans="1:10" ht="11.25" customHeight="1">
      <c r="A52" s="201"/>
      <c r="B52" s="198" t="s">
        <v>860</v>
      </c>
      <c r="C52" s="198"/>
      <c r="D52" s="198"/>
      <c r="E52" s="198"/>
      <c r="F52" s="198"/>
      <c r="G52" s="198"/>
      <c r="H52" s="198"/>
      <c r="I52" s="198"/>
      <c r="J52" s="200"/>
    </row>
    <row r="53" spans="1:10" ht="12.75">
      <c r="A53" s="201"/>
      <c r="B53" s="198"/>
      <c r="C53" s="198"/>
      <c r="D53" s="198"/>
      <c r="E53" s="198"/>
      <c r="F53" s="198"/>
      <c r="G53" s="198"/>
      <c r="H53" s="198"/>
      <c r="I53" s="198"/>
      <c r="J53" s="200"/>
    </row>
    <row r="54" spans="1:10" ht="12.75">
      <c r="A54" s="201"/>
      <c r="B54" s="197" t="s">
        <v>852</v>
      </c>
      <c r="C54" s="198"/>
      <c r="D54" s="198"/>
      <c r="E54" s="198"/>
      <c r="F54" s="198"/>
      <c r="G54" s="198"/>
      <c r="H54" s="198"/>
      <c r="I54" s="198"/>
      <c r="J54" s="200"/>
    </row>
    <row r="55" spans="1:10" ht="8.25" customHeight="1">
      <c r="A55" s="201"/>
      <c r="B55" s="198"/>
      <c r="C55" s="198"/>
      <c r="D55" s="198"/>
      <c r="E55" s="198"/>
      <c r="F55" s="198"/>
      <c r="G55" s="198"/>
      <c r="H55" s="198"/>
      <c r="I55" s="198"/>
      <c r="J55" s="200"/>
    </row>
    <row r="56" spans="1:10" ht="11.25" customHeight="1">
      <c r="A56" s="201"/>
      <c r="B56" s="198"/>
      <c r="C56" s="198"/>
      <c r="D56" s="198"/>
      <c r="E56" s="198"/>
      <c r="F56" s="198"/>
      <c r="G56" s="198"/>
      <c r="H56" s="198"/>
      <c r="I56" s="198"/>
      <c r="J56" s="200"/>
    </row>
    <row r="57" spans="1:10" ht="12.75">
      <c r="A57" s="201"/>
      <c r="B57" s="198" t="s">
        <v>859</v>
      </c>
      <c r="C57" s="198"/>
      <c r="D57" s="198"/>
      <c r="E57" s="198"/>
      <c r="F57" s="198"/>
      <c r="G57" s="198"/>
      <c r="H57" s="198"/>
      <c r="I57" s="198"/>
      <c r="J57" s="200"/>
    </row>
    <row r="58" spans="1:10" ht="13.5" thickBot="1">
      <c r="A58" s="205"/>
      <c r="B58" s="206"/>
      <c r="C58" s="206"/>
      <c r="D58" s="206"/>
      <c r="E58" s="206"/>
      <c r="F58" s="206"/>
      <c r="G58" s="206"/>
      <c r="H58" s="206"/>
      <c r="I58" s="206"/>
      <c r="J58" s="207"/>
    </row>
    <row r="60" s="715" customFormat="1" ht="12.75">
      <c r="G60" s="716"/>
    </row>
  </sheetData>
  <sheetProtection/>
  <mergeCells count="1">
    <mergeCell ref="A2:J2"/>
  </mergeCells>
  <printOptions horizontalCentered="1"/>
  <pageMargins left="0.7480314960629921" right="0.7480314960629921" top="0.984251968503937" bottom="0.7874015748031497" header="0.5118110236220472" footer="0.5118110236220472"/>
  <pageSetup fitToHeight="1" fitToWidth="1" horizontalDpi="600" verticalDpi="600" orientation="portrait" paperSize="9" scale="93" r:id="rId2"/>
  <headerFooter alignWithMargins="0">
    <oddHeader>&amp;C&amp;G</oddHeader>
    <oddFooter>&amp;C&amp;"Arial,Bold"&amp;9-  1  -</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AO67"/>
  <sheetViews>
    <sheetView zoomScalePageLayoutView="0" workbookViewId="0" topLeftCell="A33">
      <selection activeCell="AB63" sqref="AB63"/>
    </sheetView>
  </sheetViews>
  <sheetFormatPr defaultColWidth="9.140625" defaultRowHeight="12.75"/>
  <cols>
    <col min="1" max="1" width="36.00390625" style="199" customWidth="1"/>
    <col min="2" max="2" width="6.421875" style="227" customWidth="1"/>
    <col min="3" max="3" width="1.28515625" style="199" customWidth="1"/>
    <col min="4" max="4" width="15.8515625" style="199" customWidth="1"/>
    <col min="5" max="5" width="1.28515625" style="199" customWidth="1"/>
    <col min="6" max="6" width="15.8515625" style="199" customWidth="1"/>
    <col min="7" max="7" width="1.57421875" style="198" customWidth="1"/>
    <col min="8" max="8" width="15.8515625" style="199" hidden="1" customWidth="1"/>
    <col min="9" max="9" width="2.421875" style="198" hidden="1" customWidth="1"/>
    <col min="10" max="10" width="15.28125" style="199" hidden="1" customWidth="1"/>
    <col min="11" max="11" width="6.140625" style="199" hidden="1" customWidth="1"/>
    <col min="12" max="12" width="9.57421875" style="199" hidden="1" customWidth="1"/>
    <col min="13" max="13" width="17.28125" style="215" hidden="1" customWidth="1"/>
    <col min="14" max="14" width="33.28125" style="199" hidden="1" customWidth="1"/>
    <col min="15" max="15" width="9.140625" style="199" hidden="1" customWidth="1"/>
    <col min="16" max="16" width="20.140625" style="215" hidden="1" customWidth="1"/>
    <col min="17" max="17" width="14.57421875" style="199" hidden="1" customWidth="1"/>
    <col min="18" max="24" width="9.140625" style="199" hidden="1" customWidth="1"/>
    <col min="25" max="27" width="9.140625" style="199" customWidth="1"/>
    <col min="28" max="29" width="12.28125" style="199" bestFit="1" customWidth="1"/>
    <col min="30" max="38" width="9.140625" style="199" customWidth="1"/>
    <col min="39" max="39" width="10.00390625" style="199" bestFit="1" customWidth="1"/>
    <col min="40" max="40" width="12.28125" style="199" bestFit="1" customWidth="1"/>
    <col min="41" max="16384" width="9.140625" style="199" customWidth="1"/>
  </cols>
  <sheetData>
    <row r="1" spans="2:16" s="189" customFormat="1" ht="114" customHeight="1">
      <c r="B1" s="213"/>
      <c r="G1" s="413"/>
      <c r="I1" s="413"/>
      <c r="M1" s="214"/>
      <c r="P1" s="214"/>
    </row>
    <row r="2" spans="1:11" ht="15.75">
      <c r="A2" s="1263" t="s">
        <v>1509</v>
      </c>
      <c r="B2" s="1264"/>
      <c r="C2" s="1264"/>
      <c r="D2" s="1264"/>
      <c r="E2" s="1264"/>
      <c r="F2" s="1264"/>
      <c r="G2" s="1264"/>
      <c r="H2" s="1264"/>
      <c r="I2" s="1264"/>
      <c r="K2" s="198"/>
    </row>
    <row r="3" spans="1:14" ht="13.5" thickBot="1">
      <c r="A3" s="217"/>
      <c r="B3" s="217"/>
      <c r="C3" s="217"/>
      <c r="D3" s="217"/>
      <c r="E3" s="217"/>
      <c r="F3" s="217"/>
      <c r="G3" s="217"/>
      <c r="H3" s="217"/>
      <c r="I3" s="217"/>
      <c r="K3" s="198"/>
      <c r="N3" s="223"/>
    </row>
    <row r="4" spans="1:11" ht="12.75">
      <c r="A4" s="381"/>
      <c r="B4" s="382" t="s">
        <v>694</v>
      </c>
      <c r="C4" s="383"/>
      <c r="D4" s="417">
        <v>2010</v>
      </c>
      <c r="E4" s="783"/>
      <c r="F4" s="1213" t="s">
        <v>1716</v>
      </c>
      <c r="G4" s="419"/>
      <c r="H4" s="417">
        <v>2005</v>
      </c>
      <c r="I4" s="418"/>
      <c r="J4" s="199" t="s">
        <v>695</v>
      </c>
      <c r="K4" s="198"/>
    </row>
    <row r="5" spans="1:13" ht="12.75">
      <c r="A5" s="201"/>
      <c r="B5" s="216"/>
      <c r="C5" s="379"/>
      <c r="D5" s="217" t="s">
        <v>305</v>
      </c>
      <c r="E5" s="234"/>
      <c r="F5" s="217" t="s">
        <v>305</v>
      </c>
      <c r="G5" s="420"/>
      <c r="H5" s="217" t="s">
        <v>305</v>
      </c>
      <c r="I5" s="200"/>
      <c r="K5" s="198"/>
      <c r="M5" s="218" t="s">
        <v>4</v>
      </c>
    </row>
    <row r="6" spans="1:13" ht="12.75">
      <c r="A6" s="384" t="s">
        <v>696</v>
      </c>
      <c r="B6" s="216"/>
      <c r="C6" s="379"/>
      <c r="D6" s="198"/>
      <c r="E6" s="198"/>
      <c r="F6" s="198"/>
      <c r="G6" s="200"/>
      <c r="H6" s="198"/>
      <c r="I6" s="200"/>
      <c r="K6" s="197"/>
      <c r="M6" s="215" t="s">
        <v>5</v>
      </c>
    </row>
    <row r="7" spans="1:11" ht="12.75">
      <c r="A7" s="201"/>
      <c r="B7" s="216"/>
      <c r="C7" s="379"/>
      <c r="D7" s="198"/>
      <c r="E7" s="198"/>
      <c r="F7" s="198"/>
      <c r="G7" s="200"/>
      <c r="H7" s="198"/>
      <c r="I7" s="200"/>
      <c r="K7" s="198" t="s">
        <v>275</v>
      </c>
    </row>
    <row r="8" spans="1:14" ht="12.75">
      <c r="A8" s="384" t="s">
        <v>697</v>
      </c>
      <c r="B8" s="216"/>
      <c r="C8" s="379"/>
      <c r="D8" s="407">
        <v>4659528127</v>
      </c>
      <c r="E8" s="197"/>
      <c r="F8" s="407">
        <v>4862586669</v>
      </c>
      <c r="G8" s="421"/>
      <c r="H8" s="219">
        <v>-90173473</v>
      </c>
      <c r="I8" s="200"/>
      <c r="K8" s="197"/>
      <c r="N8" s="143" t="s">
        <v>1352</v>
      </c>
    </row>
    <row r="9" spans="1:11" ht="12.75" hidden="1">
      <c r="A9" s="201" t="s">
        <v>292</v>
      </c>
      <c r="B9" s="216"/>
      <c r="C9" s="379"/>
      <c r="D9" s="220">
        <v>0</v>
      </c>
      <c r="E9" s="379"/>
      <c r="F9" s="414">
        <v>0</v>
      </c>
      <c r="G9" s="422"/>
      <c r="H9" s="410">
        <v>0</v>
      </c>
      <c r="I9" s="200"/>
      <c r="K9" s="198">
        <v>4001</v>
      </c>
    </row>
    <row r="10" spans="1:11" ht="12.75" hidden="1">
      <c r="A10" s="201" t="s">
        <v>293</v>
      </c>
      <c r="B10" s="216"/>
      <c r="C10" s="379"/>
      <c r="D10" s="220">
        <v>0</v>
      </c>
      <c r="E10" s="379"/>
      <c r="F10" s="415">
        <v>0</v>
      </c>
      <c r="G10" s="422"/>
      <c r="H10" s="410">
        <v>12488970</v>
      </c>
      <c r="I10" s="200"/>
      <c r="K10" s="198">
        <v>4002</v>
      </c>
    </row>
    <row r="11" spans="1:16" ht="12.75" hidden="1">
      <c r="A11" s="201" t="s">
        <v>294</v>
      </c>
      <c r="B11" s="216"/>
      <c r="C11" s="379"/>
      <c r="D11" s="221">
        <v>272214023</v>
      </c>
      <c r="E11" s="379"/>
      <c r="F11" s="220">
        <v>211463198</v>
      </c>
      <c r="G11" s="422"/>
      <c r="H11" s="219">
        <v>48628513</v>
      </c>
      <c r="I11" s="200"/>
      <c r="K11" s="198">
        <v>4004</v>
      </c>
      <c r="M11" s="215">
        <v>-60750825</v>
      </c>
      <c r="O11" s="199" t="s">
        <v>1104</v>
      </c>
      <c r="P11" s="215">
        <v>211463199</v>
      </c>
    </row>
    <row r="12" spans="1:16" ht="12.75" customHeight="1" hidden="1">
      <c r="A12" s="201" t="s">
        <v>296</v>
      </c>
      <c r="B12" s="216"/>
      <c r="C12" s="379"/>
      <c r="D12" s="221">
        <v>4479463308</v>
      </c>
      <c r="E12" s="379"/>
      <c r="F12" s="221">
        <v>4756296134</v>
      </c>
      <c r="G12" s="422"/>
      <c r="H12" s="219">
        <v>0</v>
      </c>
      <c r="I12" s="200"/>
      <c r="K12" s="198">
        <v>4007</v>
      </c>
      <c r="P12" s="215">
        <v>4813979695</v>
      </c>
    </row>
    <row r="13" spans="1:11" ht="12.75" hidden="1">
      <c r="A13" s="146" t="s">
        <v>1212</v>
      </c>
      <c r="B13" s="216"/>
      <c r="C13" s="379"/>
      <c r="D13" s="221" t="e">
        <v>#REF!</v>
      </c>
      <c r="E13" s="379"/>
      <c r="F13" s="221" t="e">
        <v>#REF!</v>
      </c>
      <c r="G13" s="422"/>
      <c r="H13" s="219"/>
      <c r="I13" s="200"/>
      <c r="K13" s="198"/>
    </row>
    <row r="14" spans="1:25" ht="12.75">
      <c r="A14" s="201" t="s">
        <v>201</v>
      </c>
      <c r="B14" s="216"/>
      <c r="C14" s="379"/>
      <c r="D14" s="222">
        <v>4659528127</v>
      </c>
      <c r="E14" s="379"/>
      <c r="F14" s="145">
        <v>4862586669</v>
      </c>
      <c r="G14" s="422"/>
      <c r="H14" s="411">
        <v>-151290956</v>
      </c>
      <c r="I14" s="200"/>
      <c r="J14" s="199" t="s">
        <v>698</v>
      </c>
      <c r="K14" s="198">
        <v>4008</v>
      </c>
      <c r="M14" s="215">
        <v>203058542</v>
      </c>
      <c r="N14" s="199" t="s">
        <v>967</v>
      </c>
      <c r="O14" s="199" t="s">
        <v>1104</v>
      </c>
      <c r="P14" s="215">
        <v>4659528127</v>
      </c>
      <c r="Q14" s="223"/>
      <c r="Y14" s="143" t="s">
        <v>1660</v>
      </c>
    </row>
    <row r="15" spans="1:14" ht="12.75">
      <c r="A15" s="201"/>
      <c r="B15" s="216"/>
      <c r="C15" s="379"/>
      <c r="D15" s="219"/>
      <c r="E15" s="198"/>
      <c r="F15" s="219"/>
      <c r="G15" s="422"/>
      <c r="H15" s="219"/>
      <c r="I15" s="200"/>
      <c r="K15" s="198"/>
      <c r="N15" s="199" t="s">
        <v>1106</v>
      </c>
    </row>
    <row r="16" spans="1:11" ht="12.75">
      <c r="A16" s="384" t="s">
        <v>699</v>
      </c>
      <c r="B16" s="216"/>
      <c r="C16" s="379"/>
      <c r="D16" s="408">
        <v>277738759</v>
      </c>
      <c r="E16" s="197"/>
      <c r="F16" s="408">
        <v>269698653</v>
      </c>
      <c r="G16" s="421"/>
      <c r="H16" s="219" t="e">
        <v>#REF!</v>
      </c>
      <c r="I16" s="200"/>
      <c r="K16" s="197"/>
    </row>
    <row r="17" spans="1:16" ht="12.75">
      <c r="A17" s="201" t="s">
        <v>35</v>
      </c>
      <c r="B17" s="216">
        <v>1</v>
      </c>
      <c r="C17" s="379"/>
      <c r="D17" s="220">
        <v>153030341</v>
      </c>
      <c r="E17" s="198"/>
      <c r="F17" s="220">
        <v>165923540</v>
      </c>
      <c r="G17" s="422"/>
      <c r="H17" s="410" t="e">
        <v>#REF!</v>
      </c>
      <c r="I17" s="200"/>
      <c r="K17" s="198">
        <v>4201</v>
      </c>
      <c r="M17" s="215">
        <v>12893199</v>
      </c>
      <c r="O17" s="199" t="s">
        <v>1104</v>
      </c>
      <c r="P17" s="215">
        <v>153030341</v>
      </c>
    </row>
    <row r="18" spans="1:28" ht="12.75">
      <c r="A18" s="201" t="s">
        <v>702</v>
      </c>
      <c r="B18" s="216">
        <v>2.3</v>
      </c>
      <c r="C18" s="379"/>
      <c r="D18" s="221">
        <v>22258011</v>
      </c>
      <c r="E18" s="198"/>
      <c r="F18" s="221">
        <v>20015363</v>
      </c>
      <c r="G18" s="422"/>
      <c r="H18" s="411" t="e">
        <v>#REF!</v>
      </c>
      <c r="I18" s="200"/>
      <c r="K18" s="198">
        <v>4202</v>
      </c>
      <c r="M18" s="215">
        <v>-2242648</v>
      </c>
      <c r="O18" s="199" t="s">
        <v>1104</v>
      </c>
      <c r="P18" s="215">
        <v>70874778</v>
      </c>
      <c r="Y18" s="143" t="s">
        <v>1684</v>
      </c>
      <c r="AB18" s="223">
        <v>24724530</v>
      </c>
    </row>
    <row r="19" spans="1:11" ht="12.75">
      <c r="A19" s="146" t="s">
        <v>1720</v>
      </c>
      <c r="B19" s="216">
        <v>2.4</v>
      </c>
      <c r="C19" s="379"/>
      <c r="D19" s="222">
        <v>102450407</v>
      </c>
      <c r="E19" s="198"/>
      <c r="F19" s="222">
        <v>83759750</v>
      </c>
      <c r="G19" s="422"/>
      <c r="H19" s="219"/>
      <c r="I19" s="200"/>
      <c r="K19" s="198"/>
    </row>
    <row r="20" spans="1:29" ht="12.75">
      <c r="A20" s="201"/>
      <c r="B20" s="216"/>
      <c r="C20" s="379"/>
      <c r="D20" s="219"/>
      <c r="E20" s="198"/>
      <c r="F20" s="219"/>
      <c r="G20" s="422"/>
      <c r="H20" s="219"/>
      <c r="I20" s="200"/>
      <c r="K20" s="198"/>
      <c r="AB20" s="223">
        <v>145124876</v>
      </c>
      <c r="AC20" s="223">
        <v>120400346</v>
      </c>
    </row>
    <row r="21" spans="1:11" ht="12.75">
      <c r="A21" s="384" t="s">
        <v>700</v>
      </c>
      <c r="B21" s="216"/>
      <c r="C21" s="379"/>
      <c r="D21" s="408">
        <v>409684027</v>
      </c>
      <c r="E21" s="197"/>
      <c r="F21" s="408">
        <v>326209523</v>
      </c>
      <c r="G21" s="421"/>
      <c r="H21" s="219" t="e">
        <v>#REF!</v>
      </c>
      <c r="I21" s="200"/>
      <c r="K21" s="197"/>
    </row>
    <row r="22" spans="1:41" ht="12.75">
      <c r="A22" s="201" t="s">
        <v>35</v>
      </c>
      <c r="B22" s="216">
        <v>1</v>
      </c>
      <c r="C22" s="379"/>
      <c r="D22" s="220">
        <v>11922306</v>
      </c>
      <c r="E22" s="198"/>
      <c r="F22" s="220">
        <v>37343014</v>
      </c>
      <c r="G22" s="422"/>
      <c r="H22" s="411" t="e">
        <v>#REF!</v>
      </c>
      <c r="I22" s="200"/>
      <c r="J22" s="199" t="s">
        <v>707</v>
      </c>
      <c r="K22" s="198">
        <v>4307</v>
      </c>
      <c r="M22" s="215">
        <v>-25420708</v>
      </c>
      <c r="O22" s="199" t="s">
        <v>1105</v>
      </c>
      <c r="Y22" s="143" t="s">
        <v>1684</v>
      </c>
      <c r="AB22" s="223">
        <v>24724530</v>
      </c>
      <c r="AO22" s="143" t="s">
        <v>682</v>
      </c>
    </row>
    <row r="23" spans="1:41" ht="12.75">
      <c r="A23" s="146" t="s">
        <v>702</v>
      </c>
      <c r="B23" s="216">
        <v>2.1</v>
      </c>
      <c r="C23" s="379"/>
      <c r="D23" s="221">
        <v>11804207</v>
      </c>
      <c r="E23" s="198"/>
      <c r="F23" s="221">
        <v>8516402</v>
      </c>
      <c r="G23" s="422"/>
      <c r="H23" s="219"/>
      <c r="I23" s="200"/>
      <c r="K23" s="198"/>
      <c r="AO23" s="143"/>
    </row>
    <row r="24" spans="1:41" ht="12.75">
      <c r="A24" s="146" t="s">
        <v>1721</v>
      </c>
      <c r="B24" s="216">
        <v>2.2</v>
      </c>
      <c r="C24" s="379"/>
      <c r="D24" s="221">
        <v>8612251</v>
      </c>
      <c r="E24" s="198"/>
      <c r="F24" s="221">
        <v>8108831</v>
      </c>
      <c r="G24" s="422"/>
      <c r="H24" s="219"/>
      <c r="I24" s="200"/>
      <c r="K24" s="198"/>
      <c r="Y24" s="143"/>
      <c r="AO24" s="143"/>
    </row>
    <row r="25" spans="1:41" ht="12.75">
      <c r="A25" s="201" t="s">
        <v>701</v>
      </c>
      <c r="B25" s="216">
        <v>3</v>
      </c>
      <c r="C25" s="379"/>
      <c r="D25" s="221">
        <v>32846315</v>
      </c>
      <c r="E25" s="198"/>
      <c r="F25" s="221">
        <v>32421595</v>
      </c>
      <c r="G25" s="422"/>
      <c r="H25" s="410" t="e">
        <v>#REF!</v>
      </c>
      <c r="I25" s="200"/>
      <c r="K25" s="198">
        <v>4301</v>
      </c>
      <c r="M25" s="215">
        <v>424720</v>
      </c>
      <c r="O25" s="199" t="s">
        <v>1105</v>
      </c>
      <c r="P25" s="215">
        <v>32622975</v>
      </c>
      <c r="AO25" s="143" t="s">
        <v>682</v>
      </c>
    </row>
    <row r="26" spans="1:41" ht="12.75">
      <c r="A26" s="201" t="s">
        <v>703</v>
      </c>
      <c r="B26" s="216">
        <v>4.1</v>
      </c>
      <c r="C26" s="379"/>
      <c r="D26" s="221">
        <v>236760499</v>
      </c>
      <c r="E26" s="198"/>
      <c r="F26" s="221">
        <v>139318335</v>
      </c>
      <c r="G26" s="422"/>
      <c r="H26" s="219" t="e">
        <v>#REF!</v>
      </c>
      <c r="I26" s="200"/>
      <c r="K26" s="198">
        <v>4303</v>
      </c>
      <c r="M26" s="215">
        <v>97442164</v>
      </c>
      <c r="N26" s="199">
        <v>46652248</v>
      </c>
      <c r="O26" s="199" t="s">
        <v>1105</v>
      </c>
      <c r="AN26" s="150" t="s">
        <v>682</v>
      </c>
      <c r="AO26" s="143" t="s">
        <v>682</v>
      </c>
    </row>
    <row r="27" spans="1:15" ht="12.75">
      <c r="A27" s="201" t="s">
        <v>864</v>
      </c>
      <c r="B27" s="216">
        <v>4.2</v>
      </c>
      <c r="C27" s="379"/>
      <c r="D27" s="221">
        <v>6805174</v>
      </c>
      <c r="E27" s="198"/>
      <c r="F27" s="221">
        <v>6088045</v>
      </c>
      <c r="G27" s="422"/>
      <c r="H27" s="219" t="e">
        <v>#REF!</v>
      </c>
      <c r="I27" s="200"/>
      <c r="J27" s="199">
        <v>306746778</v>
      </c>
      <c r="K27" s="198"/>
      <c r="M27" s="215">
        <v>717129</v>
      </c>
      <c r="N27" s="223">
        <v>-4612875879</v>
      </c>
      <c r="O27" s="199" t="s">
        <v>1105</v>
      </c>
    </row>
    <row r="28" spans="1:25" ht="12.75">
      <c r="A28" s="201" t="s">
        <v>202</v>
      </c>
      <c r="B28" s="216">
        <v>5</v>
      </c>
      <c r="C28" s="379"/>
      <c r="D28" s="221">
        <v>26193157</v>
      </c>
      <c r="E28" s="198"/>
      <c r="F28" s="221">
        <v>19258439</v>
      </c>
      <c r="G28" s="422"/>
      <c r="H28" s="219" t="e">
        <v>#REF!</v>
      </c>
      <c r="I28" s="200"/>
      <c r="J28" s="223">
        <v>-19462745</v>
      </c>
      <c r="K28" s="198">
        <v>4302</v>
      </c>
      <c r="M28" s="215">
        <v>6934718</v>
      </c>
      <c r="O28" s="199" t="s">
        <v>1105</v>
      </c>
      <c r="Y28" s="143" t="s">
        <v>1687</v>
      </c>
    </row>
    <row r="29" spans="1:15" ht="12.75">
      <c r="A29" s="201" t="s">
        <v>812</v>
      </c>
      <c r="B29" s="216">
        <v>6</v>
      </c>
      <c r="C29" s="379"/>
      <c r="D29" s="221">
        <v>8752589</v>
      </c>
      <c r="E29" s="198"/>
      <c r="F29" s="221">
        <v>15694726</v>
      </c>
      <c r="G29" s="422"/>
      <c r="H29" s="219" t="e">
        <v>#REF!</v>
      </c>
      <c r="I29" s="200"/>
      <c r="K29" s="198">
        <v>4304</v>
      </c>
      <c r="M29" s="215">
        <v>-6942137</v>
      </c>
      <c r="O29" s="199" t="s">
        <v>1105</v>
      </c>
    </row>
    <row r="30" spans="1:15" ht="12" customHeight="1">
      <c r="A30" s="201" t="s">
        <v>203</v>
      </c>
      <c r="B30" s="216">
        <v>7</v>
      </c>
      <c r="C30" s="379"/>
      <c r="D30" s="222">
        <v>65987529</v>
      </c>
      <c r="E30" s="198"/>
      <c r="F30" s="145">
        <v>59460136</v>
      </c>
      <c r="G30" s="422"/>
      <c r="H30" s="219">
        <v>24619201</v>
      </c>
      <c r="I30" s="200"/>
      <c r="K30" s="198">
        <v>4305</v>
      </c>
      <c r="M30" s="215">
        <v>6527393</v>
      </c>
      <c r="O30" s="199" t="s">
        <v>1105</v>
      </c>
    </row>
    <row r="31" spans="1:15" ht="12.75" hidden="1">
      <c r="A31" s="201" t="s">
        <v>704</v>
      </c>
      <c r="B31" s="216">
        <v>9</v>
      </c>
      <c r="C31" s="379"/>
      <c r="D31" s="221">
        <v>0</v>
      </c>
      <c r="E31" s="198"/>
      <c r="F31" s="144">
        <v>0</v>
      </c>
      <c r="G31" s="422"/>
      <c r="H31" s="219">
        <v>0</v>
      </c>
      <c r="I31" s="200"/>
      <c r="K31" s="198">
        <v>4306</v>
      </c>
      <c r="M31" s="215">
        <v>0</v>
      </c>
      <c r="O31" s="199" t="s">
        <v>1105</v>
      </c>
    </row>
    <row r="32" spans="1:15" ht="12.75" customHeight="1" hidden="1">
      <c r="A32" s="201" t="s">
        <v>705</v>
      </c>
      <c r="B32" s="216">
        <v>14</v>
      </c>
      <c r="C32" s="379"/>
      <c r="D32" s="222">
        <v>0</v>
      </c>
      <c r="E32" s="198"/>
      <c r="F32" s="145">
        <v>0</v>
      </c>
      <c r="G32" s="422"/>
      <c r="H32" s="219">
        <v>27045913</v>
      </c>
      <c r="I32" s="200"/>
      <c r="J32" s="199" t="s">
        <v>706</v>
      </c>
      <c r="K32" s="198">
        <v>4308</v>
      </c>
      <c r="M32" s="215">
        <v>0</v>
      </c>
      <c r="N32" s="223" t="s">
        <v>682</v>
      </c>
      <c r="O32" s="199" t="s">
        <v>1105</v>
      </c>
    </row>
    <row r="33" spans="1:11" ht="12.75">
      <c r="A33" s="201"/>
      <c r="B33" s="216"/>
      <c r="C33" s="379"/>
      <c r="D33" s="219"/>
      <c r="E33" s="198"/>
      <c r="F33" s="249"/>
      <c r="G33" s="422"/>
      <c r="H33" s="219"/>
      <c r="I33" s="200"/>
      <c r="K33" s="198"/>
    </row>
    <row r="34" spans="1:11" ht="13.5" thickBot="1">
      <c r="A34" s="384" t="s">
        <v>100</v>
      </c>
      <c r="B34" s="216"/>
      <c r="C34" s="379"/>
      <c r="D34" s="224">
        <v>5346950913</v>
      </c>
      <c r="E34" s="380"/>
      <c r="F34" s="409">
        <v>5458494845</v>
      </c>
      <c r="G34" s="421"/>
      <c r="H34" s="412" t="e">
        <v>#REF!</v>
      </c>
      <c r="I34" s="200"/>
      <c r="K34" s="197"/>
    </row>
    <row r="35" spans="1:14" ht="13.5" thickTop="1">
      <c r="A35" s="201"/>
      <c r="B35" s="216"/>
      <c r="C35" s="379"/>
      <c r="D35" s="219"/>
      <c r="E35" s="198"/>
      <c r="F35" s="219"/>
      <c r="G35" s="422"/>
      <c r="H35" s="219"/>
      <c r="I35" s="200"/>
      <c r="K35" s="198"/>
      <c r="M35" s="215">
        <v>-38313907</v>
      </c>
      <c r="N35" s="150" t="s">
        <v>682</v>
      </c>
    </row>
    <row r="36" spans="1:11" ht="12.75">
      <c r="A36" s="384" t="s">
        <v>708</v>
      </c>
      <c r="B36" s="216"/>
      <c r="C36" s="379"/>
      <c r="D36" s="219"/>
      <c r="E36" s="198"/>
      <c r="F36" s="219"/>
      <c r="G36" s="422"/>
      <c r="H36" s="219"/>
      <c r="I36" s="200"/>
      <c r="K36" s="197"/>
    </row>
    <row r="37" spans="1:17" ht="12.75">
      <c r="A37" s="201"/>
      <c r="B37" s="216"/>
      <c r="C37" s="379"/>
      <c r="D37" s="219"/>
      <c r="E37" s="198"/>
      <c r="F37" s="219"/>
      <c r="G37" s="422"/>
      <c r="H37" s="219"/>
      <c r="I37" s="200"/>
      <c r="K37" s="198"/>
      <c r="N37" s="223">
        <v>164952647</v>
      </c>
      <c r="P37" s="215">
        <v>-203821564.41</v>
      </c>
      <c r="Q37" s="225">
        <v>-38868917.41</v>
      </c>
    </row>
    <row r="38" spans="1:11" ht="12.75">
      <c r="A38" s="384" t="s">
        <v>709</v>
      </c>
      <c r="B38" s="216"/>
      <c r="C38" s="379"/>
      <c r="D38" s="408">
        <v>4845212636</v>
      </c>
      <c r="E38" s="197"/>
      <c r="F38" s="408">
        <v>5024049816</v>
      </c>
      <c r="G38" s="421"/>
      <c r="H38" s="219" t="e">
        <v>#REF!</v>
      </c>
      <c r="I38" s="200"/>
      <c r="K38" s="197"/>
    </row>
    <row r="39" spans="1:40" ht="12.75">
      <c r="A39" s="201" t="s">
        <v>711</v>
      </c>
      <c r="B39" s="216">
        <v>8</v>
      </c>
      <c r="C39" s="379"/>
      <c r="D39" s="220">
        <v>33965695</v>
      </c>
      <c r="E39" s="379"/>
      <c r="F39" s="220">
        <v>29646201</v>
      </c>
      <c r="G39" s="422"/>
      <c r="H39" s="219" t="e">
        <v>#REF!</v>
      </c>
      <c r="I39" s="200"/>
      <c r="K39" s="198">
        <v>4403</v>
      </c>
      <c r="M39" s="215">
        <v>-4319494</v>
      </c>
      <c r="O39" s="199" t="s">
        <v>1104</v>
      </c>
      <c r="AN39" s="150" t="s">
        <v>682</v>
      </c>
    </row>
    <row r="40" spans="1:25" ht="12.75">
      <c r="A40" s="651" t="s">
        <v>1785</v>
      </c>
      <c r="B40" s="216">
        <v>9</v>
      </c>
      <c r="C40" s="379"/>
      <c r="D40" s="221">
        <v>0</v>
      </c>
      <c r="E40" s="379"/>
      <c r="F40" s="221">
        <v>99413</v>
      </c>
      <c r="G40" s="422"/>
      <c r="H40" s="411">
        <v>11413123</v>
      </c>
      <c r="I40" s="200"/>
      <c r="K40" s="198">
        <v>4404</v>
      </c>
      <c r="M40" s="215">
        <v>99413</v>
      </c>
      <c r="O40" s="199" t="s">
        <v>1104</v>
      </c>
      <c r="Y40" s="143" t="s">
        <v>1684</v>
      </c>
    </row>
    <row r="41" spans="1:41" ht="12.75">
      <c r="A41" s="146" t="s">
        <v>1277</v>
      </c>
      <c r="B41" s="216">
        <v>10.1</v>
      </c>
      <c r="C41" s="379"/>
      <c r="D41" s="144">
        <v>472565126</v>
      </c>
      <c r="E41" s="379"/>
      <c r="F41" s="144">
        <v>474039273</v>
      </c>
      <c r="G41" s="422"/>
      <c r="H41" s="219"/>
      <c r="I41" s="200"/>
      <c r="K41" s="198"/>
      <c r="Q41" s="225"/>
      <c r="AM41" s="143"/>
      <c r="AN41" s="150"/>
      <c r="AO41" s="150"/>
    </row>
    <row r="42" spans="1:41" ht="12.75">
      <c r="A42" s="201" t="s">
        <v>710</v>
      </c>
      <c r="B42" s="216">
        <v>10.2</v>
      </c>
      <c r="C42" s="379"/>
      <c r="D42" s="144">
        <v>4336432053</v>
      </c>
      <c r="E42" s="379"/>
      <c r="F42" s="144">
        <v>4517187650</v>
      </c>
      <c r="G42" s="422"/>
      <c r="H42" s="410">
        <v>204623219</v>
      </c>
      <c r="I42" s="200"/>
      <c r="K42" s="198">
        <v>4401</v>
      </c>
      <c r="L42" s="199" t="s">
        <v>682</v>
      </c>
      <c r="M42" s="215">
        <v>180755597</v>
      </c>
      <c r="O42" s="199" t="s">
        <v>1104</v>
      </c>
      <c r="Q42" s="225"/>
      <c r="AM42" s="143" t="s">
        <v>682</v>
      </c>
      <c r="AN42" s="150" t="s">
        <v>682</v>
      </c>
      <c r="AO42" s="150" t="s">
        <v>1262</v>
      </c>
    </row>
    <row r="43" spans="1:40" ht="12.75" customHeight="1">
      <c r="A43" s="201" t="s">
        <v>168</v>
      </c>
      <c r="B43" s="216">
        <v>11</v>
      </c>
      <c r="C43" s="379"/>
      <c r="D43" s="222">
        <v>2249762</v>
      </c>
      <c r="E43" s="379"/>
      <c r="F43" s="145">
        <v>3077279</v>
      </c>
      <c r="G43" s="422"/>
      <c r="H43" s="219">
        <v>0</v>
      </c>
      <c r="I43" s="200"/>
      <c r="K43" s="198">
        <v>4402</v>
      </c>
      <c r="M43" s="215">
        <v>827517</v>
      </c>
      <c r="O43" s="199" t="s">
        <v>1104</v>
      </c>
      <c r="AN43" s="150" t="s">
        <v>682</v>
      </c>
    </row>
    <row r="44" spans="1:40" ht="12.75">
      <c r="A44" s="201"/>
      <c r="B44" s="216"/>
      <c r="C44" s="379"/>
      <c r="D44" s="198"/>
      <c r="E44" s="198"/>
      <c r="F44" s="198"/>
      <c r="G44" s="200"/>
      <c r="H44" s="198"/>
      <c r="I44" s="200"/>
      <c r="AN44" s="143" t="s">
        <v>682</v>
      </c>
    </row>
    <row r="45" spans="1:40" ht="12.75">
      <c r="A45" s="201"/>
      <c r="B45" s="216"/>
      <c r="C45" s="379"/>
      <c r="D45" s="198"/>
      <c r="E45" s="198"/>
      <c r="F45" s="198"/>
      <c r="G45" s="200"/>
      <c r="H45" s="198"/>
      <c r="I45" s="200"/>
      <c r="AN45" s="150" t="s">
        <v>682</v>
      </c>
    </row>
    <row r="46" spans="1:40" ht="12.75">
      <c r="A46" s="201"/>
      <c r="B46" s="216"/>
      <c r="C46" s="379"/>
      <c r="D46" s="219"/>
      <c r="E46" s="198"/>
      <c r="F46" s="219"/>
      <c r="G46" s="422"/>
      <c r="H46" s="219"/>
      <c r="I46" s="200"/>
      <c r="K46" s="198"/>
      <c r="AN46" s="150" t="s">
        <v>682</v>
      </c>
    </row>
    <row r="47" spans="1:11" ht="12.75">
      <c r="A47" s="384" t="s">
        <v>712</v>
      </c>
      <c r="B47" s="216"/>
      <c r="C47" s="379"/>
      <c r="D47" s="408">
        <v>501738277</v>
      </c>
      <c r="E47" s="197"/>
      <c r="F47" s="408">
        <v>434445029</v>
      </c>
      <c r="G47" s="421"/>
      <c r="H47" s="219" t="e">
        <v>#REF!</v>
      </c>
      <c r="I47" s="200"/>
      <c r="K47" s="197"/>
    </row>
    <row r="48" spans="1:25" ht="12.75">
      <c r="A48" s="201" t="s">
        <v>711</v>
      </c>
      <c r="B48" s="216">
        <v>8</v>
      </c>
      <c r="C48" s="379"/>
      <c r="D48" s="220">
        <v>0</v>
      </c>
      <c r="E48" s="379"/>
      <c r="F48" s="220">
        <v>0</v>
      </c>
      <c r="G48" s="422"/>
      <c r="H48" s="219">
        <v>0</v>
      </c>
      <c r="I48" s="200"/>
      <c r="J48" s="199">
        <v>298437554</v>
      </c>
      <c r="K48" s="198">
        <v>4506</v>
      </c>
      <c r="M48" s="215">
        <v>0</v>
      </c>
      <c r="N48" s="225" t="s">
        <v>682</v>
      </c>
      <c r="O48" s="199" t="s">
        <v>1104</v>
      </c>
      <c r="Y48" s="143" t="s">
        <v>1661</v>
      </c>
    </row>
    <row r="49" spans="1:17" ht="12.75">
      <c r="A49" s="201" t="s">
        <v>37</v>
      </c>
      <c r="B49" s="216">
        <v>12</v>
      </c>
      <c r="C49" s="379"/>
      <c r="D49" s="221">
        <v>153075255</v>
      </c>
      <c r="E49" s="379"/>
      <c r="F49" s="221">
        <v>170531833</v>
      </c>
      <c r="G49" s="422"/>
      <c r="H49" s="410" t="e">
        <v>#REF!</v>
      </c>
      <c r="I49" s="200"/>
      <c r="J49" s="223">
        <v>136007475</v>
      </c>
      <c r="K49" s="198">
        <v>4501</v>
      </c>
      <c r="M49" s="215">
        <v>17456578</v>
      </c>
      <c r="O49" s="199" t="s">
        <v>1104</v>
      </c>
      <c r="Q49" s="226"/>
    </row>
    <row r="50" spans="1:25" ht="12.75">
      <c r="A50" s="201" t="s">
        <v>713</v>
      </c>
      <c r="B50" s="216">
        <v>13</v>
      </c>
      <c r="C50" s="379"/>
      <c r="D50" s="221">
        <v>232728242</v>
      </c>
      <c r="E50" s="379"/>
      <c r="F50" s="221">
        <v>197076442</v>
      </c>
      <c r="G50" s="422"/>
      <c r="H50" s="219">
        <v>94265567</v>
      </c>
      <c r="I50" s="200"/>
      <c r="K50" s="198">
        <v>4502</v>
      </c>
      <c r="M50" s="215">
        <v>-35651800</v>
      </c>
      <c r="O50" s="199" t="s">
        <v>1104</v>
      </c>
      <c r="Y50" s="143" t="s">
        <v>1684</v>
      </c>
    </row>
    <row r="51" spans="1:17" ht="12.75">
      <c r="A51" s="201" t="s">
        <v>714</v>
      </c>
      <c r="B51" s="216">
        <v>14</v>
      </c>
      <c r="C51" s="379"/>
      <c r="D51" s="221">
        <v>26944266</v>
      </c>
      <c r="E51" s="379"/>
      <c r="F51" s="221">
        <v>20802598</v>
      </c>
      <c r="G51" s="422"/>
      <c r="H51" s="219" t="e">
        <v>#REF!</v>
      </c>
      <c r="I51" s="200"/>
      <c r="K51" s="198">
        <v>4503</v>
      </c>
      <c r="M51" s="215">
        <v>-6141668</v>
      </c>
      <c r="O51" s="199" t="s">
        <v>1104</v>
      </c>
      <c r="Q51" s="226"/>
    </row>
    <row r="52" spans="1:15" ht="12.75" hidden="1">
      <c r="A52" s="201" t="s">
        <v>715</v>
      </c>
      <c r="B52" s="216">
        <v>10</v>
      </c>
      <c r="C52" s="379"/>
      <c r="D52" s="221">
        <v>0</v>
      </c>
      <c r="E52" s="379"/>
      <c r="F52" s="221">
        <v>0</v>
      </c>
      <c r="G52" s="422"/>
      <c r="H52" s="219">
        <v>7570410</v>
      </c>
      <c r="I52" s="200"/>
      <c r="J52" s="199" t="s">
        <v>716</v>
      </c>
      <c r="K52" s="198">
        <v>4504</v>
      </c>
      <c r="M52" s="215">
        <v>0</v>
      </c>
      <c r="O52" s="199" t="s">
        <v>1104</v>
      </c>
    </row>
    <row r="53" spans="1:41" ht="12.75">
      <c r="A53" s="201" t="s">
        <v>39</v>
      </c>
      <c r="B53" s="216">
        <v>15</v>
      </c>
      <c r="C53" s="379"/>
      <c r="D53" s="222">
        <v>88990514</v>
      </c>
      <c r="E53" s="379"/>
      <c r="F53" s="222">
        <v>46034156</v>
      </c>
      <c r="G53" s="422"/>
      <c r="H53" s="411" t="e">
        <v>#REF!</v>
      </c>
      <c r="I53" s="200"/>
      <c r="K53" s="198">
        <v>4507</v>
      </c>
      <c r="M53" s="215">
        <v>-42956358</v>
      </c>
      <c r="N53" s="225" t="s">
        <v>682</v>
      </c>
      <c r="O53" s="199" t="s">
        <v>1104</v>
      </c>
      <c r="Y53" s="143" t="s">
        <v>1662</v>
      </c>
      <c r="AN53" s="150" t="s">
        <v>1262</v>
      </c>
      <c r="AO53" s="143" t="s">
        <v>682</v>
      </c>
    </row>
    <row r="54" spans="1:41" ht="12.75">
      <c r="A54" s="201"/>
      <c r="B54" s="216"/>
      <c r="C54" s="379"/>
      <c r="D54" s="219"/>
      <c r="E54" s="198"/>
      <c r="F54" s="219"/>
      <c r="G54" s="422"/>
      <c r="H54" s="219"/>
      <c r="I54" s="200"/>
      <c r="K54" s="198"/>
      <c r="AO54" s="143" t="s">
        <v>682</v>
      </c>
    </row>
    <row r="55" spans="1:11" ht="13.5" thickBot="1">
      <c r="A55" s="384" t="s">
        <v>101</v>
      </c>
      <c r="B55" s="216"/>
      <c r="C55" s="379"/>
      <c r="D55" s="409">
        <v>5346950913</v>
      </c>
      <c r="E55" s="197"/>
      <c r="F55" s="409">
        <v>5458494845</v>
      </c>
      <c r="G55" s="421"/>
      <c r="H55" s="412" t="e">
        <v>#REF!</v>
      </c>
      <c r="I55" s="200"/>
      <c r="K55" s="198"/>
    </row>
    <row r="56" spans="1:11" ht="14.25" thickBot="1" thickTop="1">
      <c r="A56" s="205"/>
      <c r="B56" s="385"/>
      <c r="C56" s="386"/>
      <c r="D56" s="206"/>
      <c r="E56" s="206"/>
      <c r="F56" s="206"/>
      <c r="G56" s="207"/>
      <c r="H56" s="206"/>
      <c r="I56" s="207"/>
      <c r="K56" s="198"/>
    </row>
    <row r="57" spans="4:13" ht="12.75">
      <c r="D57" s="223"/>
      <c r="F57" s="223"/>
      <c r="G57" s="219"/>
      <c r="K57" s="198"/>
      <c r="M57" s="215" t="s">
        <v>17</v>
      </c>
    </row>
    <row r="58" spans="5:39" ht="12.75">
      <c r="E58" s="143" t="s">
        <v>682</v>
      </c>
      <c r="F58" s="150" t="s">
        <v>682</v>
      </c>
      <c r="G58" s="167" t="s">
        <v>682</v>
      </c>
      <c r="H58" s="228"/>
      <c r="M58" s="223">
        <v>0</v>
      </c>
      <c r="R58" s="223">
        <v>0</v>
      </c>
      <c r="S58" s="223">
        <v>0</v>
      </c>
      <c r="AM58" s="143" t="s">
        <v>682</v>
      </c>
    </row>
    <row r="59" spans="7:8" ht="12.75">
      <c r="G59" s="249" t="s">
        <v>682</v>
      </c>
      <c r="H59" s="228"/>
    </row>
    <row r="60" spans="1:9" ht="12.75">
      <c r="A60" s="1265" t="s">
        <v>1357</v>
      </c>
      <c r="B60" s="1266"/>
      <c r="C60" s="1266"/>
      <c r="D60" s="1266"/>
      <c r="E60" s="1266"/>
      <c r="F60" s="1266"/>
      <c r="G60" s="1266"/>
      <c r="H60" s="1266"/>
      <c r="I60" s="1266"/>
    </row>
    <row r="61" spans="4:13" ht="12.75">
      <c r="D61" s="223">
        <v>0</v>
      </c>
      <c r="F61" s="223">
        <v>0</v>
      </c>
      <c r="H61" s="215"/>
      <c r="M61" s="215">
        <v>0</v>
      </c>
    </row>
    <row r="62" spans="6:13" ht="12.75">
      <c r="F62" s="229"/>
      <c r="G62" s="416"/>
      <c r="H62" s="215"/>
      <c r="M62" s="150">
        <v>0</v>
      </c>
    </row>
    <row r="63" spans="4:10" ht="12.75">
      <c r="D63" s="150">
        <v>0</v>
      </c>
      <c r="E63" s="143" t="s">
        <v>682</v>
      </c>
      <c r="F63" s="150">
        <v>0</v>
      </c>
      <c r="G63" s="416"/>
      <c r="H63" s="225"/>
      <c r="J63" s="223">
        <v>0</v>
      </c>
    </row>
    <row r="64" spans="4:8" ht="12.75">
      <c r="D64" s="223">
        <v>0</v>
      </c>
      <c r="H64" s="226"/>
    </row>
    <row r="66" ht="12.75">
      <c r="M66" s="215">
        <v>47916458</v>
      </c>
    </row>
    <row r="67" spans="4:13" ht="12.75">
      <c r="D67" s="223"/>
      <c r="M67" s="215">
        <v>0</v>
      </c>
    </row>
  </sheetData>
  <sheetProtection/>
  <mergeCells count="2">
    <mergeCell ref="A2:I2"/>
    <mergeCell ref="A60:I60"/>
  </mergeCells>
  <printOptions horizontalCentered="1" verticalCentered="1"/>
  <pageMargins left="0.7480314960629921" right="0.7480314960629921" top="1.5748031496062993" bottom="0.984251968503937" header="0.11811023622047245" footer="0.5118110236220472"/>
  <pageSetup fitToHeight="1" fitToWidth="1" horizontalDpi="600" verticalDpi="600" orientation="portrait" paperSize="9" r:id="rId2"/>
  <headerFooter alignWithMargins="0">
    <oddHeader>&amp;C&amp;G</oddHeader>
    <oddFooter>&amp;C- 2 -
</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AQ57"/>
  <sheetViews>
    <sheetView zoomScalePageLayoutView="0" workbookViewId="0" topLeftCell="A1">
      <selection activeCell="D22" sqref="D22"/>
    </sheetView>
  </sheetViews>
  <sheetFormatPr defaultColWidth="9.140625" defaultRowHeight="12.75"/>
  <cols>
    <col min="1" max="1" width="2.7109375" style="199" customWidth="1"/>
    <col min="2" max="2" width="53.7109375" style="199" customWidth="1"/>
    <col min="3" max="3" width="5.140625" style="227" bestFit="1" customWidth="1"/>
    <col min="4" max="4" width="16.7109375" style="199" customWidth="1"/>
    <col min="5" max="5" width="1.28515625" style="199" customWidth="1"/>
    <col min="6" max="6" width="16.7109375" style="199" customWidth="1"/>
    <col min="7" max="7" width="1.7109375" style="198" customWidth="1"/>
    <col min="8" max="9" width="19.00390625" style="242" customWidth="1"/>
    <col min="10" max="10" width="16.421875" style="199" bestFit="1" customWidth="1"/>
    <col min="11" max="11" width="15.57421875" style="215" customWidth="1"/>
    <col min="12" max="12" width="36.8515625" style="199" customWidth="1"/>
    <col min="13" max="13" width="119.00390625" style="199" customWidth="1"/>
    <col min="14" max="15" width="9.140625" style="199" customWidth="1"/>
    <col min="16" max="17" width="10.00390625" style="199" customWidth="1"/>
    <col min="18" max="42" width="9.140625" style="199" customWidth="1"/>
    <col min="43" max="43" width="9.140625" style="198" customWidth="1"/>
    <col min="44" max="16384" width="9.140625" style="199" customWidth="1"/>
  </cols>
  <sheetData>
    <row r="1" spans="3:43" s="189" customFormat="1" ht="98.25" customHeight="1">
      <c r="C1" s="213"/>
      <c r="G1" s="413"/>
      <c r="H1" s="230"/>
      <c r="I1" s="230"/>
      <c r="K1" s="214"/>
      <c r="AQ1" s="413"/>
    </row>
    <row r="2" spans="2:6" ht="15.75">
      <c r="B2" s="1267" t="s">
        <v>1378</v>
      </c>
      <c r="C2" s="1262"/>
      <c r="D2" s="1262"/>
      <c r="E2" s="1262"/>
      <c r="F2" s="1262"/>
    </row>
    <row r="3" spans="2:13" ht="13.5" thickBot="1">
      <c r="B3" s="1268"/>
      <c r="C3" s="1268"/>
      <c r="D3" s="1268"/>
      <c r="E3" s="1268"/>
      <c r="F3" s="1268"/>
      <c r="H3" s="204"/>
      <c r="I3" s="204"/>
      <c r="M3" s="231" t="s">
        <v>682</v>
      </c>
    </row>
    <row r="4" spans="2:9" ht="12.75">
      <c r="B4" s="423"/>
      <c r="C4" s="382" t="s">
        <v>694</v>
      </c>
      <c r="D4" s="382">
        <v>2010</v>
      </c>
      <c r="E4" s="417"/>
      <c r="F4" s="1212" t="s">
        <v>1716</v>
      </c>
      <c r="H4" s="232"/>
      <c r="I4" s="232"/>
    </row>
    <row r="5" spans="2:9" ht="12.75">
      <c r="B5" s="384"/>
      <c r="C5" s="424"/>
      <c r="D5" s="424" t="s">
        <v>305</v>
      </c>
      <c r="E5" s="217"/>
      <c r="F5" s="782" t="s">
        <v>305</v>
      </c>
      <c r="H5" s="232" t="s">
        <v>752</v>
      </c>
      <c r="I5" s="232"/>
    </row>
    <row r="6" spans="2:9" ht="12.75">
      <c r="B6" s="384" t="s">
        <v>753</v>
      </c>
      <c r="C6" s="424"/>
      <c r="D6" s="233"/>
      <c r="E6" s="197"/>
      <c r="F6" s="391"/>
      <c r="H6" s="232"/>
      <c r="I6" s="232"/>
    </row>
    <row r="7" spans="2:12" ht="12.75">
      <c r="B7" s="201" t="s">
        <v>771</v>
      </c>
      <c r="C7" s="216">
        <v>16</v>
      </c>
      <c r="D7" s="235">
        <v>324003442</v>
      </c>
      <c r="E7" s="198"/>
      <c r="F7" s="322">
        <v>167834292</v>
      </c>
      <c r="H7" s="204">
        <v>200</v>
      </c>
      <c r="I7" s="785">
        <v>156169150</v>
      </c>
      <c r="J7" s="784">
        <v>93.05</v>
      </c>
      <c r="L7" s="199" t="s">
        <v>950</v>
      </c>
    </row>
    <row r="8" spans="2:12" ht="12.75">
      <c r="B8" s="201" t="s">
        <v>85</v>
      </c>
      <c r="C8" s="216"/>
      <c r="D8" s="235">
        <v>11593058</v>
      </c>
      <c r="E8" s="198"/>
      <c r="F8" s="322">
        <v>11815294</v>
      </c>
      <c r="H8" s="204">
        <v>300</v>
      </c>
      <c r="I8" s="204"/>
      <c r="J8" s="784">
        <v>1.02</v>
      </c>
      <c r="L8" s="199" t="s">
        <v>940</v>
      </c>
    </row>
    <row r="9" spans="2:12" ht="12.75">
      <c r="B9" s="201" t="s">
        <v>86</v>
      </c>
      <c r="C9" s="216">
        <v>17</v>
      </c>
      <c r="D9" s="235">
        <v>700773330</v>
      </c>
      <c r="E9" s="198"/>
      <c r="F9" s="322">
        <v>553493899</v>
      </c>
      <c r="H9" s="204">
        <v>400</v>
      </c>
      <c r="I9" s="204"/>
      <c r="J9" s="784">
        <v>0.79</v>
      </c>
      <c r="L9" s="199" t="s">
        <v>928</v>
      </c>
    </row>
    <row r="10" spans="2:12" ht="12.75">
      <c r="B10" s="201" t="s">
        <v>813</v>
      </c>
      <c r="C10" s="216"/>
      <c r="D10" s="235">
        <v>1601347</v>
      </c>
      <c r="E10" s="198"/>
      <c r="F10" s="322">
        <v>3730479</v>
      </c>
      <c r="H10" s="204">
        <v>700</v>
      </c>
      <c r="I10" s="204"/>
      <c r="J10" s="784">
        <v>2.33</v>
      </c>
      <c r="L10" s="199" t="s">
        <v>951</v>
      </c>
    </row>
    <row r="11" spans="2:12" ht="12.75">
      <c r="B11" s="201" t="s">
        <v>754</v>
      </c>
      <c r="C11" s="216"/>
      <c r="D11" s="155">
        <v>9631418</v>
      </c>
      <c r="E11" s="198"/>
      <c r="F11" s="322">
        <v>15169682</v>
      </c>
      <c r="G11" s="198" t="s">
        <v>682</v>
      </c>
      <c r="H11" s="204">
        <v>800</v>
      </c>
      <c r="I11" s="204"/>
      <c r="J11" s="784">
        <v>1.58</v>
      </c>
      <c r="L11" s="199" t="s">
        <v>944</v>
      </c>
    </row>
    <row r="12" spans="2:12" ht="12.75">
      <c r="B12" s="201" t="s">
        <v>755</v>
      </c>
      <c r="C12" s="216"/>
      <c r="D12" s="235">
        <v>12171238</v>
      </c>
      <c r="E12" s="198"/>
      <c r="F12" s="322">
        <v>16920126</v>
      </c>
      <c r="H12" s="204">
        <v>1000</v>
      </c>
      <c r="I12" s="204"/>
      <c r="J12" s="784">
        <v>1.39</v>
      </c>
      <c r="L12" s="199" t="s">
        <v>952</v>
      </c>
    </row>
    <row r="13" spans="2:12" ht="12.75">
      <c r="B13" s="201" t="s">
        <v>756</v>
      </c>
      <c r="C13" s="216"/>
      <c r="D13" s="235">
        <v>22797757</v>
      </c>
      <c r="E13" s="198"/>
      <c r="F13" s="322">
        <v>12657321</v>
      </c>
      <c r="H13" s="204">
        <v>1300</v>
      </c>
      <c r="I13" s="204"/>
      <c r="J13" s="784">
        <v>0.56</v>
      </c>
      <c r="L13" s="199" t="s">
        <v>953</v>
      </c>
    </row>
    <row r="14" spans="2:13" ht="12.75">
      <c r="B14" s="201" t="s">
        <v>102</v>
      </c>
      <c r="C14" s="216"/>
      <c r="D14" s="235">
        <v>20846</v>
      </c>
      <c r="E14" s="198"/>
      <c r="F14" s="322">
        <v>14129</v>
      </c>
      <c r="H14" s="204">
        <v>1400</v>
      </c>
      <c r="I14" s="204"/>
      <c r="J14" s="784">
        <v>0.68</v>
      </c>
      <c r="L14" s="199" t="s">
        <v>954</v>
      </c>
      <c r="M14" s="199" t="s">
        <v>53</v>
      </c>
    </row>
    <row r="15" spans="2:12" ht="12.75">
      <c r="B15" s="201" t="s">
        <v>175</v>
      </c>
      <c r="C15" s="216"/>
      <c r="D15" s="235">
        <v>10590503</v>
      </c>
      <c r="E15" s="198"/>
      <c r="F15" s="322">
        <v>16135131</v>
      </c>
      <c r="H15" s="204">
        <v>1500</v>
      </c>
      <c r="I15" s="204"/>
      <c r="J15" s="784">
        <v>1.52</v>
      </c>
      <c r="L15" s="199" t="s">
        <v>955</v>
      </c>
    </row>
    <row r="16" spans="2:12" ht="12.75">
      <c r="B16" s="201" t="s">
        <v>757</v>
      </c>
      <c r="C16" s="216">
        <v>18</v>
      </c>
      <c r="D16" s="235">
        <v>229295188</v>
      </c>
      <c r="E16" s="198"/>
      <c r="F16" s="322">
        <v>197537830</v>
      </c>
      <c r="H16" s="204">
        <v>1600</v>
      </c>
      <c r="I16" s="204"/>
      <c r="J16" s="784">
        <v>0.86</v>
      </c>
      <c r="L16" s="199" t="s">
        <v>931</v>
      </c>
    </row>
    <row r="17" spans="2:13" ht="12.75">
      <c r="B17" s="201" t="s">
        <v>525</v>
      </c>
      <c r="C17" s="216">
        <v>19.1</v>
      </c>
      <c r="D17" s="238">
        <v>24820693</v>
      </c>
      <c r="E17" s="198"/>
      <c r="F17" s="392">
        <v>33391207</v>
      </c>
      <c r="H17" s="204">
        <v>1700</v>
      </c>
      <c r="I17" s="204"/>
      <c r="J17" s="784">
        <v>1.35</v>
      </c>
      <c r="L17" s="199" t="s">
        <v>956</v>
      </c>
      <c r="M17" s="570" t="s">
        <v>682</v>
      </c>
    </row>
    <row r="18" spans="2:9" ht="12.75" hidden="1">
      <c r="B18" s="201" t="s">
        <v>758</v>
      </c>
      <c r="C18" s="216"/>
      <c r="D18" s="235">
        <v>0</v>
      </c>
      <c r="E18" s="198"/>
      <c r="F18" s="322">
        <v>0</v>
      </c>
      <c r="H18" s="204">
        <v>2000</v>
      </c>
      <c r="I18" s="204"/>
    </row>
    <row r="19" spans="2:43" s="171" customFormat="1" ht="14.25" customHeight="1">
      <c r="B19" s="168" t="s">
        <v>1282</v>
      </c>
      <c r="C19" s="397"/>
      <c r="D19" s="403">
        <v>1347298820</v>
      </c>
      <c r="E19" s="406"/>
      <c r="F19" s="654">
        <v>1028699390</v>
      </c>
      <c r="G19" s="406"/>
      <c r="H19" s="655"/>
      <c r="I19" s="655"/>
      <c r="K19" s="175"/>
      <c r="AQ19" s="406"/>
    </row>
    <row r="20" spans="2:9" ht="14.25" customHeight="1">
      <c r="B20" s="146" t="s">
        <v>1281</v>
      </c>
      <c r="C20" s="216">
        <v>19.2</v>
      </c>
      <c r="D20" s="235">
        <v>122396470</v>
      </c>
      <c r="E20" s="198"/>
      <c r="F20" s="322">
        <v>7679566</v>
      </c>
      <c r="H20" s="204">
        <v>2000</v>
      </c>
      <c r="I20" s="204"/>
    </row>
    <row r="21" spans="2:9" ht="7.5" customHeight="1">
      <c r="B21" s="146"/>
      <c r="C21" s="216"/>
      <c r="D21" s="235"/>
      <c r="E21" s="198"/>
      <c r="F21" s="322"/>
      <c r="H21" s="204"/>
      <c r="I21" s="204"/>
    </row>
    <row r="22" spans="2:12" ht="12.75">
      <c r="B22" s="168" t="s">
        <v>1283</v>
      </c>
      <c r="C22" s="216"/>
      <c r="D22" s="236">
        <v>1224902350</v>
      </c>
      <c r="E22" s="197"/>
      <c r="F22" s="670">
        <v>1021019824</v>
      </c>
      <c r="H22" s="204"/>
      <c r="I22" s="204"/>
      <c r="J22" s="199" t="s">
        <v>682</v>
      </c>
      <c r="K22" s="215" t="s">
        <v>682</v>
      </c>
      <c r="L22" s="199" t="s">
        <v>957</v>
      </c>
    </row>
    <row r="23" spans="2:9" ht="12.75">
      <c r="B23" s="201"/>
      <c r="C23" s="216"/>
      <c r="D23" s="237"/>
      <c r="E23" s="198"/>
      <c r="F23" s="321"/>
      <c r="H23" s="204"/>
      <c r="I23" s="204"/>
    </row>
    <row r="24" spans="2:9" ht="12.75">
      <c r="B24" s="384" t="s">
        <v>759</v>
      </c>
      <c r="C24" s="216"/>
      <c r="D24" s="235"/>
      <c r="E24" s="198"/>
      <c r="F24" s="322"/>
      <c r="H24" s="232"/>
      <c r="I24" s="232"/>
    </row>
    <row r="25" spans="2:12" ht="12.75">
      <c r="B25" s="201" t="s">
        <v>777</v>
      </c>
      <c r="C25" s="216">
        <v>20</v>
      </c>
      <c r="D25" s="235">
        <v>327613317</v>
      </c>
      <c r="E25" s="198"/>
      <c r="F25" s="322">
        <v>292000204</v>
      </c>
      <c r="H25" s="204" t="s">
        <v>760</v>
      </c>
      <c r="I25" s="204"/>
      <c r="J25" s="784">
        <v>0.89</v>
      </c>
      <c r="K25" s="215">
        <v>-327613316.11</v>
      </c>
      <c r="L25" s="199" t="s">
        <v>958</v>
      </c>
    </row>
    <row r="26" spans="2:12" ht="12.75">
      <c r="B26" s="201" t="s">
        <v>183</v>
      </c>
      <c r="C26" s="216">
        <v>21</v>
      </c>
      <c r="D26" s="235">
        <v>15336996</v>
      </c>
      <c r="E26" s="198"/>
      <c r="F26" s="322">
        <v>14245756</v>
      </c>
      <c r="H26" s="204">
        <v>3400</v>
      </c>
      <c r="I26" s="204"/>
      <c r="J26" s="784">
        <v>0.93</v>
      </c>
      <c r="K26" s="215">
        <v>-15336995.07</v>
      </c>
      <c r="L26" s="199" t="s">
        <v>941</v>
      </c>
    </row>
    <row r="27" spans="2:10" ht="12.75">
      <c r="B27" s="201" t="s">
        <v>863</v>
      </c>
      <c r="C27" s="216"/>
      <c r="D27" s="235">
        <v>88191020</v>
      </c>
      <c r="E27" s="198"/>
      <c r="F27" s="322">
        <v>37657743</v>
      </c>
      <c r="H27" s="204">
        <v>3500</v>
      </c>
      <c r="I27" s="204"/>
      <c r="J27" s="784">
        <v>0.43</v>
      </c>
    </row>
    <row r="28" spans="2:10" ht="12.75">
      <c r="B28" s="146" t="s">
        <v>1789</v>
      </c>
      <c r="C28" s="216"/>
      <c r="D28" s="235">
        <v>11085246</v>
      </c>
      <c r="E28" s="198"/>
      <c r="F28" s="322">
        <v>-6358148</v>
      </c>
      <c r="H28" s="204"/>
      <c r="I28" s="204"/>
      <c r="J28" s="784"/>
    </row>
    <row r="29" spans="2:10" ht="12.75">
      <c r="B29" s="201" t="s">
        <v>779</v>
      </c>
      <c r="C29" s="216"/>
      <c r="D29" s="235">
        <v>4429493</v>
      </c>
      <c r="E29" s="198"/>
      <c r="F29" s="322">
        <v>2111214</v>
      </c>
      <c r="H29" s="204">
        <v>3600</v>
      </c>
      <c r="I29" s="204"/>
      <c r="J29" s="784">
        <v>0.48</v>
      </c>
    </row>
    <row r="30" spans="2:12" ht="12.75">
      <c r="B30" s="201" t="s">
        <v>195</v>
      </c>
      <c r="C30" s="216">
        <v>10</v>
      </c>
      <c r="D30" s="235">
        <v>293811331</v>
      </c>
      <c r="E30" s="198"/>
      <c r="F30" s="322">
        <v>237139620</v>
      </c>
      <c r="H30" s="204" t="s">
        <v>762</v>
      </c>
      <c r="I30" s="204"/>
      <c r="J30" s="784">
        <v>0.81</v>
      </c>
      <c r="L30" s="199" t="s">
        <v>959</v>
      </c>
    </row>
    <row r="31" spans="2:10" ht="12.75">
      <c r="B31" s="146" t="s">
        <v>1715</v>
      </c>
      <c r="C31" s="216">
        <v>10.1</v>
      </c>
      <c r="D31" s="235">
        <v>1474147</v>
      </c>
      <c r="E31" s="198"/>
      <c r="F31" s="322">
        <v>1474147</v>
      </c>
      <c r="H31" s="204"/>
      <c r="I31" s="204"/>
      <c r="J31" s="784"/>
    </row>
    <row r="32" spans="2:10" ht="12.75">
      <c r="B32" s="201" t="s">
        <v>176</v>
      </c>
      <c r="C32" s="216">
        <v>11</v>
      </c>
      <c r="D32" s="235">
        <v>1057617</v>
      </c>
      <c r="E32" s="198"/>
      <c r="F32" s="322">
        <v>736871</v>
      </c>
      <c r="H32" s="204"/>
      <c r="I32" s="204"/>
      <c r="J32" s="784">
        <v>0.7</v>
      </c>
    </row>
    <row r="33" spans="2:12" ht="12.75">
      <c r="B33" s="201" t="s">
        <v>814</v>
      </c>
      <c r="C33" s="216"/>
      <c r="D33" s="235">
        <v>73961750</v>
      </c>
      <c r="E33" s="198"/>
      <c r="F33" s="322">
        <v>46677284</v>
      </c>
      <c r="H33" s="204">
        <v>3800</v>
      </c>
      <c r="I33" s="204"/>
      <c r="J33" s="784">
        <v>0.63</v>
      </c>
      <c r="L33" s="199" t="s">
        <v>960</v>
      </c>
    </row>
    <row r="34" spans="2:12" ht="12.75">
      <c r="B34" s="146" t="s">
        <v>1435</v>
      </c>
      <c r="C34" s="216">
        <v>22</v>
      </c>
      <c r="D34" s="235">
        <v>31393023</v>
      </c>
      <c r="E34" s="198"/>
      <c r="F34" s="322">
        <v>38420490</v>
      </c>
      <c r="H34" s="204">
        <v>3900</v>
      </c>
      <c r="I34" s="204"/>
      <c r="J34" s="784">
        <v>1.22</v>
      </c>
      <c r="L34" s="199" t="s">
        <v>943</v>
      </c>
    </row>
    <row r="35" spans="2:12" ht="12.75">
      <c r="B35" s="201" t="s">
        <v>780</v>
      </c>
      <c r="C35" s="216">
        <v>23</v>
      </c>
      <c r="D35" s="235">
        <v>350205451</v>
      </c>
      <c r="E35" s="198"/>
      <c r="F35" s="322">
        <v>278894865</v>
      </c>
      <c r="H35" s="204">
        <v>4100</v>
      </c>
      <c r="I35" s="204"/>
      <c r="J35" s="784">
        <v>0.8</v>
      </c>
      <c r="L35" s="199" t="s">
        <v>961</v>
      </c>
    </row>
    <row r="36" spans="2:12" ht="12.75">
      <c r="B36" s="201" t="s">
        <v>763</v>
      </c>
      <c r="C36" s="216">
        <v>24.1</v>
      </c>
      <c r="D36" s="235">
        <v>51685118</v>
      </c>
      <c r="E36" s="198"/>
      <c r="F36" s="322">
        <v>48548287</v>
      </c>
      <c r="H36" s="204">
        <v>4200</v>
      </c>
      <c r="I36" s="204"/>
      <c r="J36" s="784">
        <v>0.94</v>
      </c>
      <c r="L36" s="199" t="s">
        <v>962</v>
      </c>
    </row>
    <row r="37" spans="2:12" ht="12.75">
      <c r="B37" s="201" t="s">
        <v>87</v>
      </c>
      <c r="C37" s="216"/>
      <c r="D37" s="235">
        <v>5648933</v>
      </c>
      <c r="E37" s="198"/>
      <c r="F37" s="322">
        <v>4588636</v>
      </c>
      <c r="H37" s="204">
        <v>4300</v>
      </c>
      <c r="I37" s="204"/>
      <c r="J37" s="784">
        <v>0.81</v>
      </c>
      <c r="L37" s="199" t="s">
        <v>964</v>
      </c>
    </row>
    <row r="38" spans="2:12" ht="12.75">
      <c r="B38" s="201" t="s">
        <v>764</v>
      </c>
      <c r="C38" s="216">
        <v>24</v>
      </c>
      <c r="D38" s="235">
        <v>172026333</v>
      </c>
      <c r="E38" s="198"/>
      <c r="F38" s="322">
        <v>107519615</v>
      </c>
      <c r="H38" s="204" t="s">
        <v>765</v>
      </c>
      <c r="I38" s="204"/>
      <c r="J38" s="784">
        <v>0.63</v>
      </c>
      <c r="K38" s="215" t="s">
        <v>682</v>
      </c>
      <c r="L38" s="199" t="s">
        <v>963</v>
      </c>
    </row>
    <row r="39" spans="2:12" ht="12.75" customHeight="1">
      <c r="B39" s="201" t="s">
        <v>88</v>
      </c>
      <c r="C39" s="216">
        <v>20</v>
      </c>
      <c r="D39" s="235">
        <v>-4079950</v>
      </c>
      <c r="E39" s="198"/>
      <c r="F39" s="235">
        <v>-3820398</v>
      </c>
      <c r="H39" s="204" t="s">
        <v>766</v>
      </c>
      <c r="I39" s="204"/>
      <c r="J39" s="784">
        <v>0.94</v>
      </c>
      <c r="L39" s="199" t="s">
        <v>965</v>
      </c>
    </row>
    <row r="40" spans="2:9" ht="6.75" customHeight="1">
      <c r="B40" s="201"/>
      <c r="C40" s="216"/>
      <c r="D40" s="238"/>
      <c r="E40" s="198"/>
      <c r="F40" s="392"/>
      <c r="H40" s="204"/>
      <c r="I40" s="204"/>
    </row>
    <row r="41" spans="2:12" ht="12.75">
      <c r="B41" s="168" t="s">
        <v>1284</v>
      </c>
      <c r="C41" s="216"/>
      <c r="D41" s="614">
        <v>1423839825</v>
      </c>
      <c r="E41" s="197"/>
      <c r="F41" s="615">
        <v>1099836186</v>
      </c>
      <c r="H41" s="232"/>
      <c r="I41" s="232"/>
      <c r="L41" s="199" t="s">
        <v>966</v>
      </c>
    </row>
    <row r="42" spans="2:9" ht="8.25" customHeight="1">
      <c r="B42" s="201"/>
      <c r="C42" s="216"/>
      <c r="D42" s="239"/>
      <c r="E42" s="197"/>
      <c r="F42" s="393"/>
      <c r="H42" s="204"/>
      <c r="I42" s="204"/>
    </row>
    <row r="43" spans="2:9" ht="13.5" thickBot="1">
      <c r="B43" s="168" t="s">
        <v>1717</v>
      </c>
      <c r="C43" s="216"/>
      <c r="D43" s="240">
        <v>-198937475</v>
      </c>
      <c r="E43" s="197"/>
      <c r="F43" s="616">
        <v>-78816362</v>
      </c>
      <c r="H43" s="232"/>
      <c r="I43" s="232"/>
    </row>
    <row r="44" spans="2:12" ht="14.25" thickBot="1" thickTop="1">
      <c r="B44" s="205"/>
      <c r="C44" s="385"/>
      <c r="D44" s="241"/>
      <c r="E44" s="241"/>
      <c r="F44" s="207"/>
      <c r="H44" s="204"/>
      <c r="I44" s="204"/>
      <c r="L44" s="199">
        <v>882583987</v>
      </c>
    </row>
    <row r="45" spans="2:12" ht="12.75">
      <c r="B45" s="198"/>
      <c r="C45" s="234"/>
      <c r="D45" s="198"/>
      <c r="E45" s="198"/>
      <c r="F45" s="198"/>
      <c r="H45" s="204"/>
      <c r="I45" s="204"/>
      <c r="L45" s="231">
        <v>-541255838</v>
      </c>
    </row>
    <row r="46" spans="1:43" s="227" customFormat="1" ht="12.75">
      <c r="A46" s="717"/>
      <c r="B46" s="1265" t="s">
        <v>1358</v>
      </c>
      <c r="C46" s="1266"/>
      <c r="D46" s="1266"/>
      <c r="E46" s="1266"/>
      <c r="F46" s="1266"/>
      <c r="G46" s="234"/>
      <c r="H46" s="234"/>
      <c r="I46" s="234"/>
      <c r="K46" s="718"/>
      <c r="L46" s="719"/>
      <c r="AQ46" s="234"/>
    </row>
    <row r="47" ht="12.75">
      <c r="L47" s="231">
        <v>-541255838</v>
      </c>
    </row>
    <row r="56" ht="12.75">
      <c r="F56" s="231">
        <v>231890665</v>
      </c>
    </row>
    <row r="57" ht="12.75">
      <c r="F57" s="199">
        <v>5522199</v>
      </c>
    </row>
  </sheetData>
  <sheetProtection/>
  <mergeCells count="3">
    <mergeCell ref="B2:F2"/>
    <mergeCell ref="B46:F46"/>
    <mergeCell ref="B3:F3"/>
  </mergeCells>
  <printOptions verticalCentered="1"/>
  <pageMargins left="0.7480314960629921" right="0.7480314960629921" top="0.984251968503937" bottom="0.984251968503937" header="0.5118110236220472" footer="0.5118110236220472"/>
  <pageSetup fitToHeight="1" fitToWidth="1" horizontalDpi="600" verticalDpi="600" orientation="portrait" paperSize="9" scale="94" r:id="rId2"/>
  <headerFooter alignWithMargins="0">
    <oddHeader>&amp;C&amp;G</oddHeader>
    <oddFooter>&amp;C- 3 -</oddFooter>
  </headerFooter>
  <legacyDrawingHF r:id="rId1"/>
</worksheet>
</file>

<file path=xl/worksheets/sheet6.xml><?xml version="1.0" encoding="utf-8"?>
<worksheet xmlns="http://schemas.openxmlformats.org/spreadsheetml/2006/main" xmlns:r="http://schemas.openxmlformats.org/officeDocument/2006/relationships">
  <dimension ref="A1:IV1740"/>
  <sheetViews>
    <sheetView view="pageBreakPreview" zoomScale="70" zoomScaleSheetLayoutView="70" zoomScalePageLayoutView="0" workbookViewId="0" topLeftCell="A357">
      <selection activeCell="A357" sqref="A357"/>
    </sheetView>
  </sheetViews>
  <sheetFormatPr defaultColWidth="9.140625" defaultRowHeight="12.75"/>
  <cols>
    <col min="1" max="1" width="9.8515625" style="853" bestFit="1" customWidth="1"/>
    <col min="2" max="2" width="88.00390625" style="854" customWidth="1"/>
    <col min="3" max="3" width="13.57421875" style="143" bestFit="1" customWidth="1"/>
    <col min="4" max="4" width="2.00390625" style="143" customWidth="1"/>
    <col min="5" max="5" width="25.8515625" style="171" customWidth="1"/>
    <col min="6" max="6" width="2.7109375" style="143" customWidth="1"/>
    <col min="7" max="7" width="35.7109375" style="252" customWidth="1"/>
    <col min="8" max="8" width="17.140625" style="167" bestFit="1" customWidth="1"/>
    <col min="9" max="9" width="34.140625" style="152" customWidth="1"/>
    <col min="10" max="10" width="217.7109375" style="143" hidden="1" customWidth="1"/>
    <col min="11" max="11" width="34.28125" style="175" hidden="1" customWidth="1"/>
    <col min="12" max="12" width="19.421875" style="175" customWidth="1"/>
    <col min="13" max="13" width="17.28125" style="143" customWidth="1"/>
    <col min="14" max="14" width="15.57421875" style="143" customWidth="1"/>
    <col min="15" max="15" width="12.28125" style="143" customWidth="1"/>
    <col min="16" max="17" width="9.140625" style="143" customWidth="1"/>
    <col min="18" max="18" width="9.57421875" style="143" customWidth="1"/>
    <col min="19" max="20" width="9.140625" style="143" customWidth="1"/>
    <col min="21" max="21" width="11.00390625" style="143" bestFit="1" customWidth="1"/>
    <col min="22" max="22" width="12.00390625" style="143" bestFit="1" customWidth="1"/>
    <col min="23" max="23" width="11.00390625" style="143" bestFit="1" customWidth="1"/>
    <col min="24" max="16384" width="9.140625" style="143" customWidth="1"/>
  </cols>
  <sheetData>
    <row r="1" spans="1:10" ht="20.25">
      <c r="A1" s="1285" t="s">
        <v>304</v>
      </c>
      <c r="B1" s="1285"/>
      <c r="C1" s="1285"/>
      <c r="D1" s="1285"/>
      <c r="E1" s="1285"/>
      <c r="F1" s="1285"/>
      <c r="G1" s="1285"/>
      <c r="H1" s="1285"/>
      <c r="I1" s="1285"/>
      <c r="J1" s="851"/>
    </row>
    <row r="2" spans="1:256" ht="20.25">
      <c r="A2" s="1285" t="s">
        <v>1410</v>
      </c>
      <c r="B2" s="1285"/>
      <c r="C2" s="1285"/>
      <c r="D2" s="1285"/>
      <c r="E2" s="1285"/>
      <c r="F2" s="1285"/>
      <c r="G2" s="1285"/>
      <c r="H2" s="1285"/>
      <c r="I2" s="1285"/>
      <c r="J2" s="851"/>
      <c r="K2" s="852"/>
      <c r="L2" s="851" t="s">
        <v>1663</v>
      </c>
      <c r="M2" s="851"/>
      <c r="N2" s="851"/>
      <c r="O2" s="851"/>
      <c r="P2" s="851"/>
      <c r="Q2" s="1276"/>
      <c r="R2" s="1276"/>
      <c r="S2" s="1276"/>
      <c r="T2" s="1276"/>
      <c r="U2" s="1276"/>
      <c r="V2" s="1276"/>
      <c r="W2" s="1276"/>
      <c r="X2" s="1276"/>
      <c r="Y2" s="1276"/>
      <c r="Z2" s="1276"/>
      <c r="AA2" s="1276"/>
      <c r="AB2" s="1276"/>
      <c r="AC2" s="1276"/>
      <c r="AD2" s="1276"/>
      <c r="AE2" s="1276"/>
      <c r="AF2" s="1276"/>
      <c r="AG2" s="1276"/>
      <c r="AH2" s="1276"/>
      <c r="AI2" s="1276"/>
      <c r="AJ2" s="1276"/>
      <c r="AK2" s="1276"/>
      <c r="AL2" s="1276"/>
      <c r="AM2" s="1276"/>
      <c r="AN2" s="1276"/>
      <c r="AO2" s="1276"/>
      <c r="AP2" s="1276"/>
      <c r="AQ2" s="1276"/>
      <c r="AR2" s="1276"/>
      <c r="AS2" s="1276"/>
      <c r="AT2" s="1276"/>
      <c r="AU2" s="1276"/>
      <c r="AV2" s="1276"/>
      <c r="AW2" s="1276"/>
      <c r="AX2" s="1276"/>
      <c r="AY2" s="1276"/>
      <c r="AZ2" s="1276"/>
      <c r="BA2" s="1276"/>
      <c r="BB2" s="1276"/>
      <c r="BC2" s="1276"/>
      <c r="BD2" s="1276"/>
      <c r="BE2" s="1276"/>
      <c r="BF2" s="1276"/>
      <c r="BG2" s="1276"/>
      <c r="BH2" s="1276"/>
      <c r="BI2" s="1276"/>
      <c r="BJ2" s="1276"/>
      <c r="BK2" s="1276"/>
      <c r="BL2" s="1276"/>
      <c r="BM2" s="1276"/>
      <c r="BN2" s="1276"/>
      <c r="BO2" s="1276"/>
      <c r="BP2" s="1276"/>
      <c r="BQ2" s="1276"/>
      <c r="BR2" s="1276"/>
      <c r="BS2" s="1276"/>
      <c r="BT2" s="1276"/>
      <c r="BU2" s="1276"/>
      <c r="BV2" s="1276"/>
      <c r="BW2" s="1276"/>
      <c r="BX2" s="1276"/>
      <c r="BY2" s="1276"/>
      <c r="BZ2" s="1276"/>
      <c r="CA2" s="1276"/>
      <c r="CB2" s="1276"/>
      <c r="CC2" s="1276"/>
      <c r="CD2" s="1276"/>
      <c r="CE2" s="1276"/>
      <c r="CF2" s="1276"/>
      <c r="CG2" s="1276"/>
      <c r="CH2" s="1276"/>
      <c r="CI2" s="1276"/>
      <c r="CJ2" s="1276"/>
      <c r="CK2" s="1276"/>
      <c r="CL2" s="1276"/>
      <c r="CM2" s="1276"/>
      <c r="CN2" s="1276"/>
      <c r="CO2" s="1276"/>
      <c r="CP2" s="1276"/>
      <c r="CQ2" s="1276"/>
      <c r="CR2" s="1276"/>
      <c r="CS2" s="1276"/>
      <c r="CT2" s="1276"/>
      <c r="CU2" s="1276"/>
      <c r="CV2" s="1276"/>
      <c r="CW2" s="1276"/>
      <c r="CX2" s="1276"/>
      <c r="CY2" s="1276"/>
      <c r="CZ2" s="1276"/>
      <c r="DA2" s="1276"/>
      <c r="DB2" s="1276"/>
      <c r="DC2" s="1276"/>
      <c r="DD2" s="1276"/>
      <c r="DE2" s="1276"/>
      <c r="DF2" s="1276"/>
      <c r="DG2" s="1276"/>
      <c r="DH2" s="1276"/>
      <c r="DI2" s="1276"/>
      <c r="DJ2" s="1276"/>
      <c r="DK2" s="1276"/>
      <c r="DL2" s="1276"/>
      <c r="DM2" s="1276"/>
      <c r="DN2" s="1276"/>
      <c r="DO2" s="1276"/>
      <c r="DP2" s="1276"/>
      <c r="DQ2" s="1276"/>
      <c r="DR2" s="1276"/>
      <c r="DS2" s="1276"/>
      <c r="DT2" s="1276"/>
      <c r="DU2" s="1276"/>
      <c r="DV2" s="1276"/>
      <c r="DW2" s="1276"/>
      <c r="DX2" s="1276"/>
      <c r="DY2" s="1276"/>
      <c r="DZ2" s="1276"/>
      <c r="EA2" s="1276"/>
      <c r="EB2" s="1276"/>
      <c r="EC2" s="1276"/>
      <c r="ED2" s="1276"/>
      <c r="EE2" s="1276"/>
      <c r="EF2" s="1276"/>
      <c r="EG2" s="1276"/>
      <c r="EH2" s="1276"/>
      <c r="EI2" s="1276"/>
      <c r="EJ2" s="1276"/>
      <c r="EK2" s="1276"/>
      <c r="EL2" s="1276"/>
      <c r="EM2" s="1276"/>
      <c r="EN2" s="1276"/>
      <c r="EO2" s="1276"/>
      <c r="EP2" s="1276"/>
      <c r="EQ2" s="1276"/>
      <c r="ER2" s="1276"/>
      <c r="ES2" s="1276"/>
      <c r="ET2" s="1276"/>
      <c r="EU2" s="1276"/>
      <c r="EV2" s="1276"/>
      <c r="EW2" s="1276"/>
      <c r="EX2" s="1276"/>
      <c r="EY2" s="1276"/>
      <c r="EZ2" s="1276"/>
      <c r="FA2" s="1276"/>
      <c r="FB2" s="1276"/>
      <c r="FC2" s="1276"/>
      <c r="FD2" s="1276"/>
      <c r="FE2" s="1276"/>
      <c r="FF2" s="1276"/>
      <c r="FG2" s="1276"/>
      <c r="FH2" s="1276"/>
      <c r="FI2" s="1276"/>
      <c r="FJ2" s="1276"/>
      <c r="FK2" s="1276"/>
      <c r="FL2" s="1276"/>
      <c r="FM2" s="1276"/>
      <c r="FN2" s="1276"/>
      <c r="FO2" s="1276"/>
      <c r="FP2" s="1276"/>
      <c r="FQ2" s="1276"/>
      <c r="FR2" s="1276"/>
      <c r="FS2" s="1276"/>
      <c r="FT2" s="1276"/>
      <c r="FU2" s="1276"/>
      <c r="FV2" s="1276"/>
      <c r="FW2" s="1276"/>
      <c r="FX2" s="1276"/>
      <c r="FY2" s="1276"/>
      <c r="FZ2" s="1276"/>
      <c r="GA2" s="1276"/>
      <c r="GB2" s="1276"/>
      <c r="GC2" s="1276"/>
      <c r="GD2" s="1276"/>
      <c r="GE2" s="1276"/>
      <c r="GF2" s="1276"/>
      <c r="GG2" s="1276"/>
      <c r="GH2" s="1276"/>
      <c r="GI2" s="1276"/>
      <c r="GJ2" s="1276"/>
      <c r="GK2" s="1276"/>
      <c r="GL2" s="1276"/>
      <c r="GM2" s="1276"/>
      <c r="GN2" s="1276"/>
      <c r="GO2" s="1276"/>
      <c r="GP2" s="1276"/>
      <c r="GQ2" s="1276"/>
      <c r="GR2" s="1276"/>
      <c r="GS2" s="1276"/>
      <c r="GT2" s="1276"/>
      <c r="GU2" s="1276"/>
      <c r="GV2" s="1276"/>
      <c r="GW2" s="1276"/>
      <c r="GX2" s="1276"/>
      <c r="GY2" s="1276"/>
      <c r="GZ2" s="1276"/>
      <c r="HA2" s="1276"/>
      <c r="HB2" s="1276"/>
      <c r="HC2" s="1276"/>
      <c r="HD2" s="1276"/>
      <c r="HE2" s="1276"/>
      <c r="HF2" s="1276"/>
      <c r="HG2" s="1276"/>
      <c r="HH2" s="1276"/>
      <c r="HI2" s="1276"/>
      <c r="HJ2" s="1276"/>
      <c r="HK2" s="1276"/>
      <c r="HL2" s="1276"/>
      <c r="HM2" s="1276"/>
      <c r="HN2" s="1276"/>
      <c r="HO2" s="1276"/>
      <c r="HP2" s="1276"/>
      <c r="HQ2" s="1276"/>
      <c r="HR2" s="1276"/>
      <c r="HS2" s="1276"/>
      <c r="HT2" s="1276"/>
      <c r="HU2" s="1276"/>
      <c r="HV2" s="1276"/>
      <c r="HW2" s="1276"/>
      <c r="HX2" s="1276"/>
      <c r="HY2" s="1276"/>
      <c r="HZ2" s="1276"/>
      <c r="IA2" s="1276"/>
      <c r="IB2" s="1276"/>
      <c r="IC2" s="1276"/>
      <c r="ID2" s="1276"/>
      <c r="IE2" s="1276"/>
      <c r="IF2" s="1276"/>
      <c r="IG2" s="1276"/>
      <c r="IH2" s="1276"/>
      <c r="II2" s="1276"/>
      <c r="IJ2" s="1276"/>
      <c r="IK2" s="1276"/>
      <c r="IL2" s="1276"/>
      <c r="IM2" s="1276"/>
      <c r="IN2" s="1276"/>
      <c r="IO2" s="1276"/>
      <c r="IP2" s="1276"/>
      <c r="IQ2" s="1276"/>
      <c r="IR2" s="1276"/>
      <c r="IS2" s="1276"/>
      <c r="IT2" s="1276"/>
      <c r="IU2" s="1276"/>
      <c r="IV2" s="1276"/>
    </row>
    <row r="3" spans="1:256" ht="20.25">
      <c r="A3" s="893"/>
      <c r="B3" s="892"/>
      <c r="C3" s="892"/>
      <c r="D3" s="892"/>
      <c r="E3" s="892"/>
      <c r="F3" s="892"/>
      <c r="G3" s="892"/>
      <c r="H3" s="892"/>
      <c r="I3" s="894"/>
      <c r="J3" s="851"/>
      <c r="K3" s="852"/>
      <c r="L3" s="851"/>
      <c r="M3" s="851"/>
      <c r="N3" s="851"/>
      <c r="O3" s="851"/>
      <c r="P3" s="851"/>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c r="BC3" s="176"/>
      <c r="BD3" s="176"/>
      <c r="BE3" s="176"/>
      <c r="BF3" s="176"/>
      <c r="BG3" s="176"/>
      <c r="BH3" s="176"/>
      <c r="BI3" s="176"/>
      <c r="BJ3" s="176"/>
      <c r="BK3" s="176"/>
      <c r="BL3" s="176"/>
      <c r="BM3" s="176"/>
      <c r="BN3" s="176"/>
      <c r="BO3" s="176"/>
      <c r="BP3" s="176"/>
      <c r="BQ3" s="176"/>
      <c r="BR3" s="176"/>
      <c r="BS3" s="176"/>
      <c r="BT3" s="176"/>
      <c r="BU3" s="176"/>
      <c r="BV3" s="176"/>
      <c r="BW3" s="176"/>
      <c r="BX3" s="176"/>
      <c r="BY3" s="176"/>
      <c r="BZ3" s="176"/>
      <c r="CA3" s="176"/>
      <c r="CB3" s="176"/>
      <c r="CC3" s="176"/>
      <c r="CD3" s="176"/>
      <c r="CE3" s="176"/>
      <c r="CF3" s="176"/>
      <c r="CG3" s="176"/>
      <c r="CH3" s="176"/>
      <c r="CI3" s="176"/>
      <c r="CJ3" s="176"/>
      <c r="CK3" s="176"/>
      <c r="CL3" s="176"/>
      <c r="CM3" s="176"/>
      <c r="CN3" s="176"/>
      <c r="CO3" s="176"/>
      <c r="CP3" s="176"/>
      <c r="CQ3" s="176"/>
      <c r="CR3" s="176"/>
      <c r="CS3" s="176"/>
      <c r="CT3" s="176"/>
      <c r="CU3" s="176"/>
      <c r="CV3" s="176"/>
      <c r="CW3" s="176"/>
      <c r="CX3" s="176"/>
      <c r="CY3" s="176"/>
      <c r="CZ3" s="176"/>
      <c r="DA3" s="176"/>
      <c r="DB3" s="176"/>
      <c r="DC3" s="176"/>
      <c r="DD3" s="176"/>
      <c r="DE3" s="176"/>
      <c r="DF3" s="176"/>
      <c r="DG3" s="176"/>
      <c r="DH3" s="176"/>
      <c r="DI3" s="176"/>
      <c r="DJ3" s="176"/>
      <c r="DK3" s="176"/>
      <c r="DL3" s="176"/>
      <c r="DM3" s="176"/>
      <c r="DN3" s="176"/>
      <c r="DO3" s="176"/>
      <c r="DP3" s="176"/>
      <c r="DQ3" s="176"/>
      <c r="DR3" s="176"/>
      <c r="DS3" s="176"/>
      <c r="DT3" s="176"/>
      <c r="DU3" s="176"/>
      <c r="DV3" s="176"/>
      <c r="DW3" s="176"/>
      <c r="DX3" s="176"/>
      <c r="DY3" s="176"/>
      <c r="DZ3" s="176"/>
      <c r="EA3" s="176"/>
      <c r="EB3" s="176"/>
      <c r="EC3" s="176"/>
      <c r="ED3" s="176"/>
      <c r="EE3" s="176"/>
      <c r="EF3" s="176"/>
      <c r="EG3" s="176"/>
      <c r="EH3" s="176"/>
      <c r="EI3" s="176"/>
      <c r="EJ3" s="176"/>
      <c r="EK3" s="176"/>
      <c r="EL3" s="176"/>
      <c r="EM3" s="176"/>
      <c r="EN3" s="176"/>
      <c r="EO3" s="176"/>
      <c r="EP3" s="176"/>
      <c r="EQ3" s="176"/>
      <c r="ER3" s="176"/>
      <c r="ES3" s="176"/>
      <c r="ET3" s="176"/>
      <c r="EU3" s="176"/>
      <c r="EV3" s="176"/>
      <c r="EW3" s="176"/>
      <c r="EX3" s="176"/>
      <c r="EY3" s="176"/>
      <c r="EZ3" s="176"/>
      <c r="FA3" s="176"/>
      <c r="FB3" s="176"/>
      <c r="FC3" s="176"/>
      <c r="FD3" s="176"/>
      <c r="FE3" s="176"/>
      <c r="FF3" s="176"/>
      <c r="FG3" s="176"/>
      <c r="FH3" s="176"/>
      <c r="FI3" s="176"/>
      <c r="FJ3" s="176"/>
      <c r="FK3" s="176"/>
      <c r="FL3" s="176"/>
      <c r="FM3" s="176"/>
      <c r="FN3" s="176"/>
      <c r="FO3" s="176"/>
      <c r="FP3" s="176"/>
      <c r="FQ3" s="176"/>
      <c r="FR3" s="176"/>
      <c r="FS3" s="176"/>
      <c r="FT3" s="176"/>
      <c r="FU3" s="176"/>
      <c r="FV3" s="176"/>
      <c r="FW3" s="176"/>
      <c r="FX3" s="176"/>
      <c r="FY3" s="176"/>
      <c r="FZ3" s="176"/>
      <c r="GA3" s="176"/>
      <c r="GB3" s="176"/>
      <c r="GC3" s="176"/>
      <c r="GD3" s="176"/>
      <c r="GE3" s="176"/>
      <c r="GF3" s="176"/>
      <c r="GG3" s="176"/>
      <c r="GH3" s="176"/>
      <c r="GI3" s="176"/>
      <c r="GJ3" s="176"/>
      <c r="GK3" s="176"/>
      <c r="GL3" s="176"/>
      <c r="GM3" s="176"/>
      <c r="GN3" s="176"/>
      <c r="GO3" s="176"/>
      <c r="GP3" s="176"/>
      <c r="GQ3" s="176"/>
      <c r="GR3" s="176"/>
      <c r="GS3" s="176"/>
      <c r="GT3" s="176"/>
      <c r="GU3" s="176"/>
      <c r="GV3" s="176"/>
      <c r="GW3" s="176"/>
      <c r="GX3" s="176"/>
      <c r="GY3" s="176"/>
      <c r="GZ3" s="176"/>
      <c r="HA3" s="176"/>
      <c r="HB3" s="176"/>
      <c r="HC3" s="176"/>
      <c r="HD3" s="176"/>
      <c r="HE3" s="176"/>
      <c r="HF3" s="176"/>
      <c r="HG3" s="176"/>
      <c r="HH3" s="176"/>
      <c r="HI3" s="176"/>
      <c r="HJ3" s="176"/>
      <c r="HK3" s="176"/>
      <c r="HL3" s="176"/>
      <c r="HM3" s="176"/>
      <c r="HN3" s="176"/>
      <c r="HO3" s="176"/>
      <c r="HP3" s="176"/>
      <c r="HQ3" s="176"/>
      <c r="HR3" s="176"/>
      <c r="HS3" s="176"/>
      <c r="HT3" s="176"/>
      <c r="HU3" s="176"/>
      <c r="HV3" s="176"/>
      <c r="HW3" s="176"/>
      <c r="HX3" s="176"/>
      <c r="HY3" s="176"/>
      <c r="HZ3" s="176"/>
      <c r="IA3" s="176"/>
      <c r="IB3" s="176"/>
      <c r="IC3" s="176"/>
      <c r="ID3" s="176"/>
      <c r="IE3" s="176"/>
      <c r="IF3" s="176"/>
      <c r="IG3" s="176"/>
      <c r="IH3" s="176"/>
      <c r="II3" s="176"/>
      <c r="IJ3" s="176"/>
      <c r="IK3" s="176"/>
      <c r="IL3" s="176"/>
      <c r="IM3" s="176"/>
      <c r="IN3" s="176"/>
      <c r="IO3" s="176"/>
      <c r="IP3" s="176"/>
      <c r="IQ3" s="176"/>
      <c r="IR3" s="176"/>
      <c r="IS3" s="176"/>
      <c r="IT3" s="176"/>
      <c r="IU3" s="176"/>
      <c r="IV3" s="176"/>
    </row>
    <row r="4" spans="1:9" ht="20.25">
      <c r="A4" s="895"/>
      <c r="B4" s="896"/>
      <c r="C4" s="797"/>
      <c r="D4" s="797"/>
      <c r="E4" s="799"/>
      <c r="F4" s="797"/>
      <c r="G4" s="897">
        <v>2010</v>
      </c>
      <c r="H4" s="898" t="s">
        <v>682</v>
      </c>
      <c r="I4" s="897" t="s">
        <v>1716</v>
      </c>
    </row>
    <row r="5" spans="1:10" ht="21" thickBot="1">
      <c r="A5" s="899"/>
      <c r="B5" s="900"/>
      <c r="C5" s="800"/>
      <c r="D5" s="800"/>
      <c r="E5" s="901"/>
      <c r="F5" s="800"/>
      <c r="G5" s="902" t="s">
        <v>305</v>
      </c>
      <c r="H5" s="903"/>
      <c r="I5" s="904" t="s">
        <v>305</v>
      </c>
      <c r="J5" s="171" t="s">
        <v>1126</v>
      </c>
    </row>
    <row r="6" spans="1:10" ht="9" customHeight="1">
      <c r="A6" s="905"/>
      <c r="B6" s="906"/>
      <c r="C6" s="801"/>
      <c r="D6" s="801"/>
      <c r="E6" s="907"/>
      <c r="F6" s="801"/>
      <c r="G6" s="908"/>
      <c r="H6" s="909"/>
      <c r="I6" s="910"/>
      <c r="J6" s="171"/>
    </row>
    <row r="7" spans="1:10" ht="20.25">
      <c r="A7" s="895">
        <v>1</v>
      </c>
      <c r="B7" s="911" t="s">
        <v>91</v>
      </c>
      <c r="C7" s="799"/>
      <c r="D7" s="799"/>
      <c r="E7" s="799"/>
      <c r="F7" s="799"/>
      <c r="G7" s="912"/>
      <c r="H7" s="907"/>
      <c r="I7" s="802"/>
      <c r="J7" s="143" t="s">
        <v>1379</v>
      </c>
    </row>
    <row r="8" spans="1:9" ht="11.25" customHeight="1">
      <c r="A8" s="895"/>
      <c r="B8" s="896"/>
      <c r="C8" s="797"/>
      <c r="D8" s="797"/>
      <c r="E8" s="799"/>
      <c r="F8" s="797"/>
      <c r="G8" s="913"/>
      <c r="H8" s="801"/>
      <c r="I8" s="802"/>
    </row>
    <row r="9" spans="1:9" ht="20.25">
      <c r="A9" s="895" t="s">
        <v>682</v>
      </c>
      <c r="B9" s="911" t="s">
        <v>1300</v>
      </c>
      <c r="C9" s="797"/>
      <c r="D9" s="797"/>
      <c r="E9" s="799"/>
      <c r="F9" s="797"/>
      <c r="G9" s="913"/>
      <c r="H9" s="801"/>
      <c r="I9" s="802"/>
    </row>
    <row r="10" spans="1:12" s="854" customFormat="1" ht="20.25">
      <c r="A10" s="914"/>
      <c r="B10" s="915" t="s">
        <v>103</v>
      </c>
      <c r="C10" s="915"/>
      <c r="D10" s="915"/>
      <c r="E10" s="916"/>
      <c r="F10" s="915"/>
      <c r="G10" s="917">
        <v>164193928</v>
      </c>
      <c r="H10" s="918"/>
      <c r="I10" s="919">
        <v>202256134</v>
      </c>
      <c r="J10" s="863" t="s">
        <v>1125</v>
      </c>
      <c r="K10" s="864"/>
      <c r="L10" s="864"/>
    </row>
    <row r="11" spans="1:12" s="854" customFormat="1" ht="20.25">
      <c r="A11" s="914"/>
      <c r="B11" s="915" t="s">
        <v>1276</v>
      </c>
      <c r="C11" s="915"/>
      <c r="D11" s="915"/>
      <c r="E11" s="916"/>
      <c r="F11" s="915"/>
      <c r="G11" s="920">
        <v>758719</v>
      </c>
      <c r="H11" s="918"/>
      <c r="I11" s="920">
        <v>1010420</v>
      </c>
      <c r="K11" s="864"/>
      <c r="L11" s="864"/>
    </row>
    <row r="12" spans="1:12" s="854" customFormat="1" ht="20.25">
      <c r="A12" s="914"/>
      <c r="B12" s="915" t="s">
        <v>309</v>
      </c>
      <c r="C12" s="915"/>
      <c r="D12" s="915"/>
      <c r="E12" s="916"/>
      <c r="F12" s="915"/>
      <c r="G12" s="917">
        <v>164952647</v>
      </c>
      <c r="H12" s="918"/>
      <c r="I12" s="919">
        <v>203266554</v>
      </c>
      <c r="J12" s="854" t="s">
        <v>871</v>
      </c>
      <c r="K12" s="864"/>
      <c r="L12" s="864"/>
    </row>
    <row r="13" spans="1:12" s="854" customFormat="1" ht="9" customHeight="1">
      <c r="A13" s="914"/>
      <c r="B13" s="915"/>
      <c r="C13" s="915"/>
      <c r="D13" s="915"/>
      <c r="E13" s="916"/>
      <c r="F13" s="915"/>
      <c r="G13" s="917"/>
      <c r="H13" s="918"/>
      <c r="I13" s="919"/>
      <c r="K13" s="864"/>
      <c r="L13" s="864"/>
    </row>
    <row r="14" spans="1:12" s="854" customFormat="1" ht="20.25">
      <c r="A14" s="914"/>
      <c r="B14" s="915" t="s">
        <v>92</v>
      </c>
      <c r="C14" s="915"/>
      <c r="D14" s="915"/>
      <c r="E14" s="916"/>
      <c r="F14" s="915"/>
      <c r="G14" s="913">
        <v>11922306</v>
      </c>
      <c r="H14" s="918"/>
      <c r="I14" s="921">
        <v>37343014</v>
      </c>
      <c r="K14" s="864"/>
      <c r="L14" s="864"/>
    </row>
    <row r="15" spans="1:12" s="854" customFormat="1" ht="8.25" customHeight="1">
      <c r="A15" s="914"/>
      <c r="B15" s="915"/>
      <c r="C15" s="915"/>
      <c r="D15" s="915"/>
      <c r="E15" s="916"/>
      <c r="F15" s="915"/>
      <c r="G15" s="922"/>
      <c r="H15" s="918"/>
      <c r="I15" s="921"/>
      <c r="J15" s="855"/>
      <c r="K15" s="864"/>
      <c r="L15" s="864"/>
    </row>
    <row r="16" spans="1:12" s="854" customFormat="1" ht="20.25">
      <c r="A16" s="914"/>
      <c r="B16" s="915" t="s">
        <v>103</v>
      </c>
      <c r="C16" s="915"/>
      <c r="D16" s="915"/>
      <c r="E16" s="923"/>
      <c r="F16" s="915"/>
      <c r="G16" s="924">
        <v>12111830</v>
      </c>
      <c r="H16" s="918"/>
      <c r="I16" s="925">
        <v>37584393</v>
      </c>
      <c r="J16" s="863" t="s">
        <v>1116</v>
      </c>
      <c r="K16" s="864"/>
      <c r="L16" s="864"/>
    </row>
    <row r="17" spans="1:12" s="854" customFormat="1" ht="20.25">
      <c r="A17" s="914"/>
      <c r="B17" s="915" t="s">
        <v>1276</v>
      </c>
      <c r="C17" s="915"/>
      <c r="D17" s="915"/>
      <c r="E17" s="916" t="s">
        <v>682</v>
      </c>
      <c r="F17" s="915"/>
      <c r="G17" s="926">
        <v>-189524</v>
      </c>
      <c r="H17" s="918"/>
      <c r="I17" s="927">
        <v>-241379</v>
      </c>
      <c r="K17" s="864"/>
      <c r="L17" s="864"/>
    </row>
    <row r="18" spans="1:12" s="854" customFormat="1" ht="9" customHeight="1">
      <c r="A18" s="914"/>
      <c r="B18" s="915"/>
      <c r="C18" s="915"/>
      <c r="D18" s="915"/>
      <c r="E18" s="916"/>
      <c r="F18" s="915"/>
      <c r="G18" s="922" t="s">
        <v>682</v>
      </c>
      <c r="H18" s="928"/>
      <c r="I18" s="928" t="s">
        <v>682</v>
      </c>
      <c r="K18" s="864"/>
      <c r="L18" s="864"/>
    </row>
    <row r="19" spans="1:12" s="854" customFormat="1" ht="21" thickBot="1">
      <c r="A19" s="914"/>
      <c r="B19" s="916"/>
      <c r="C19" s="915"/>
      <c r="D19" s="915"/>
      <c r="E19" s="916"/>
      <c r="F19" s="915"/>
      <c r="G19" s="929">
        <v>153030341</v>
      </c>
      <c r="H19" s="930"/>
      <c r="I19" s="929">
        <v>165923540</v>
      </c>
      <c r="K19" s="864"/>
      <c r="L19" s="864"/>
    </row>
    <row r="20" spans="1:12" s="854" customFormat="1" ht="9.75" customHeight="1" thickTop="1">
      <c r="A20" s="914"/>
      <c r="B20" s="915"/>
      <c r="C20" s="915"/>
      <c r="D20" s="915"/>
      <c r="E20" s="916"/>
      <c r="F20" s="915"/>
      <c r="G20" s="917"/>
      <c r="H20" s="918"/>
      <c r="I20" s="915"/>
      <c r="K20" s="864"/>
      <c r="L20" s="864"/>
    </row>
    <row r="21" spans="1:12" s="854" customFormat="1" ht="73.5" customHeight="1">
      <c r="A21" s="914" t="s">
        <v>682</v>
      </c>
      <c r="B21" s="1270" t="s">
        <v>1719</v>
      </c>
      <c r="C21" s="1278"/>
      <c r="D21" s="1278"/>
      <c r="E21" s="1278"/>
      <c r="F21" s="933"/>
      <c r="G21" s="933"/>
      <c r="H21" s="933"/>
      <c r="I21" s="933"/>
      <c r="K21" s="864">
        <v>46969219.96</v>
      </c>
      <c r="L21" s="864"/>
    </row>
    <row r="22" spans="1:12" s="854" customFormat="1" ht="8.25" customHeight="1">
      <c r="A22" s="914"/>
      <c r="B22" s="915"/>
      <c r="C22" s="915"/>
      <c r="D22" s="915"/>
      <c r="E22" s="916"/>
      <c r="F22" s="915"/>
      <c r="G22" s="917"/>
      <c r="H22" s="918"/>
      <c r="I22" s="915"/>
      <c r="K22" s="864"/>
      <c r="L22" s="864"/>
    </row>
    <row r="23" spans="1:12" s="854" customFormat="1" ht="28.5" customHeight="1">
      <c r="A23" s="914"/>
      <c r="B23" s="915" t="s">
        <v>98</v>
      </c>
      <c r="C23" s="915"/>
      <c r="D23" s="915"/>
      <c r="E23" s="916"/>
      <c r="F23" s="915"/>
      <c r="G23" s="917"/>
      <c r="H23" s="918"/>
      <c r="I23" s="915"/>
      <c r="K23" s="864"/>
      <c r="L23" s="864"/>
    </row>
    <row r="24" spans="1:12" s="854" customFormat="1" ht="26.25" customHeight="1">
      <c r="A24" s="914"/>
      <c r="B24" s="915"/>
      <c r="C24" s="915"/>
      <c r="D24" s="915"/>
      <c r="E24" s="916"/>
      <c r="F24" s="915"/>
      <c r="G24" s="917"/>
      <c r="H24" s="918"/>
      <c r="I24" s="915"/>
      <c r="K24" s="864"/>
      <c r="L24" s="864"/>
    </row>
    <row r="25" spans="1:9" ht="20.25">
      <c r="A25" s="934" t="s">
        <v>682</v>
      </c>
      <c r="B25" s="916" t="s">
        <v>1301</v>
      </c>
      <c r="C25" s="802"/>
      <c r="D25" s="802"/>
      <c r="E25" s="935"/>
      <c r="F25" s="802"/>
      <c r="G25" s="936"/>
      <c r="H25" s="803"/>
      <c r="I25" s="797"/>
    </row>
    <row r="26" spans="1:9" ht="9" customHeight="1">
      <c r="A26" s="934"/>
      <c r="B26" s="916"/>
      <c r="C26" s="802"/>
      <c r="D26" s="802"/>
      <c r="E26" s="935"/>
      <c r="F26" s="802"/>
      <c r="G26" s="936"/>
      <c r="H26" s="803"/>
      <c r="I26" s="797"/>
    </row>
    <row r="27" spans="1:11" ht="8.25" customHeight="1">
      <c r="A27" s="937"/>
      <c r="B27" s="797"/>
      <c r="C27" s="802"/>
      <c r="D27" s="802"/>
      <c r="E27" s="797"/>
      <c r="F27" s="797"/>
      <c r="G27" s="802"/>
      <c r="H27" s="797"/>
      <c r="I27" s="802"/>
      <c r="K27" s="166"/>
    </row>
    <row r="28" spans="1:10" ht="40.5">
      <c r="A28" s="914"/>
      <c r="B28" s="938">
        <v>2010</v>
      </c>
      <c r="C28" s="802"/>
      <c r="D28" s="802"/>
      <c r="E28" s="939" t="s">
        <v>1319</v>
      </c>
      <c r="F28" s="940"/>
      <c r="G28" s="939" t="s">
        <v>1321</v>
      </c>
      <c r="H28" s="805"/>
      <c r="I28" s="893" t="s">
        <v>1320</v>
      </c>
      <c r="J28" s="143" t="s">
        <v>1385</v>
      </c>
    </row>
    <row r="29" spans="1:9" ht="20.25">
      <c r="A29" s="914"/>
      <c r="B29" s="916"/>
      <c r="C29" s="802"/>
      <c r="D29" s="802"/>
      <c r="E29" s="941" t="s">
        <v>1258</v>
      </c>
      <c r="F29" s="940"/>
      <c r="G29" s="941" t="s">
        <v>682</v>
      </c>
      <c r="H29" s="805"/>
      <c r="I29" s="942" t="s">
        <v>1261</v>
      </c>
    </row>
    <row r="30" spans="1:12" s="281" customFormat="1" ht="20.25">
      <c r="A30" s="943"/>
      <c r="B30" s="944" t="s">
        <v>1256</v>
      </c>
      <c r="C30" s="945"/>
      <c r="D30" s="945"/>
      <c r="E30" s="946"/>
      <c r="F30" s="945"/>
      <c r="G30" s="946"/>
      <c r="H30" s="947"/>
      <c r="I30" s="944"/>
      <c r="K30" s="868"/>
      <c r="L30" s="868"/>
    </row>
    <row r="31" spans="1:12" s="281" customFormat="1" ht="20.25">
      <c r="A31" s="943"/>
      <c r="B31" s="944" t="s">
        <v>1253</v>
      </c>
      <c r="C31" s="945"/>
      <c r="D31" s="945"/>
      <c r="E31" s="946">
        <v>279041</v>
      </c>
      <c r="F31" s="945"/>
      <c r="G31" s="948">
        <v>89517</v>
      </c>
      <c r="H31" s="947"/>
      <c r="I31" s="949">
        <v>189524</v>
      </c>
      <c r="K31" s="868"/>
      <c r="L31" s="868"/>
    </row>
    <row r="32" spans="1:12" s="281" customFormat="1" ht="20.25">
      <c r="A32" s="943"/>
      <c r="B32" s="944" t="s">
        <v>1254</v>
      </c>
      <c r="C32" s="945"/>
      <c r="D32" s="945"/>
      <c r="E32" s="948">
        <v>390158</v>
      </c>
      <c r="F32" s="945"/>
      <c r="G32" s="948">
        <v>342555</v>
      </c>
      <c r="H32" s="947"/>
      <c r="I32" s="945">
        <v>47603</v>
      </c>
      <c r="K32" s="868"/>
      <c r="L32" s="868"/>
    </row>
    <row r="33" spans="1:12" s="281" customFormat="1" ht="20.25">
      <c r="A33" s="943"/>
      <c r="B33" s="944" t="s">
        <v>1255</v>
      </c>
      <c r="C33" s="945"/>
      <c r="D33" s="945"/>
      <c r="E33" s="948">
        <v>2359412</v>
      </c>
      <c r="F33" s="945"/>
      <c r="G33" s="948">
        <v>1837820</v>
      </c>
      <c r="H33" s="947"/>
      <c r="I33" s="945">
        <v>521592</v>
      </c>
      <c r="K33" s="868"/>
      <c r="L33" s="868"/>
    </row>
    <row r="34" spans="1:12" s="281" customFormat="1" ht="9" customHeight="1">
      <c r="A34" s="943"/>
      <c r="B34" s="944"/>
      <c r="C34" s="945"/>
      <c r="D34" s="945"/>
      <c r="E34" s="948"/>
      <c r="F34" s="945"/>
      <c r="G34" s="948"/>
      <c r="H34" s="947"/>
      <c r="I34" s="950"/>
      <c r="K34" s="868"/>
      <c r="L34" s="868"/>
    </row>
    <row r="35" spans="1:12" s="870" customFormat="1" ht="21" thickBot="1">
      <c r="A35" s="951"/>
      <c r="B35" s="952"/>
      <c r="C35" s="953"/>
      <c r="D35" s="953"/>
      <c r="E35" s="954">
        <v>3028611</v>
      </c>
      <c r="F35" s="953"/>
      <c r="G35" s="954">
        <v>2269892</v>
      </c>
      <c r="H35" s="955"/>
      <c r="I35" s="954">
        <v>758719</v>
      </c>
      <c r="K35" s="871"/>
      <c r="L35" s="871"/>
    </row>
    <row r="36" spans="1:12" s="281" customFormat="1" ht="21" thickTop="1">
      <c r="A36" s="943"/>
      <c r="B36" s="944" t="s">
        <v>1257</v>
      </c>
      <c r="C36" s="945"/>
      <c r="D36" s="945"/>
      <c r="E36" s="944"/>
      <c r="F36" s="945"/>
      <c r="G36" s="944"/>
      <c r="H36" s="947"/>
      <c r="I36" s="945">
        <v>-189524</v>
      </c>
      <c r="K36" s="868"/>
      <c r="L36" s="868"/>
    </row>
    <row r="37" spans="1:12" s="281" customFormat="1" ht="9" customHeight="1">
      <c r="A37" s="943"/>
      <c r="B37" s="944"/>
      <c r="C37" s="945"/>
      <c r="D37" s="945"/>
      <c r="E37" s="944"/>
      <c r="F37" s="945"/>
      <c r="G37" s="944"/>
      <c r="H37" s="947"/>
      <c r="I37" s="950"/>
      <c r="K37" s="868"/>
      <c r="L37" s="868"/>
    </row>
    <row r="38" spans="1:12" s="281" customFormat="1" ht="21" thickBot="1">
      <c r="A38" s="943"/>
      <c r="B38" s="943"/>
      <c r="C38" s="945"/>
      <c r="D38" s="945"/>
      <c r="E38" s="943"/>
      <c r="F38" s="945"/>
      <c r="G38" s="956"/>
      <c r="H38" s="947"/>
      <c r="I38" s="957">
        <v>569195</v>
      </c>
      <c r="K38" s="868"/>
      <c r="L38" s="868"/>
    </row>
    <row r="39" spans="1:12" s="281" customFormat="1" ht="81" customHeight="1" thickTop="1">
      <c r="A39" s="916"/>
      <c r="B39" s="1270" t="s">
        <v>1427</v>
      </c>
      <c r="C39" s="1278"/>
      <c r="D39" s="1278"/>
      <c r="E39" s="1278"/>
      <c r="F39" s="944"/>
      <c r="G39" s="944"/>
      <c r="H39" s="944"/>
      <c r="I39" s="944" t="s">
        <v>682</v>
      </c>
      <c r="K39" s="868"/>
      <c r="L39" s="868"/>
    </row>
    <row r="40" spans="1:12" s="281" customFormat="1" ht="15" customHeight="1">
      <c r="A40" s="916"/>
      <c r="B40" s="915"/>
      <c r="C40" s="945"/>
      <c r="D40" s="945"/>
      <c r="E40" s="943"/>
      <c r="F40" s="943"/>
      <c r="G40" s="958"/>
      <c r="H40" s="959"/>
      <c r="I40" s="950" t="s">
        <v>682</v>
      </c>
      <c r="K40" s="868"/>
      <c r="L40" s="868"/>
    </row>
    <row r="41" spans="1:12" s="281" customFormat="1" ht="40.5">
      <c r="A41" s="916"/>
      <c r="B41" s="938">
        <v>2009</v>
      </c>
      <c r="C41" s="945"/>
      <c r="D41" s="945"/>
      <c r="E41" s="960" t="s">
        <v>1319</v>
      </c>
      <c r="F41" s="940"/>
      <c r="G41" s="961" t="s">
        <v>1259</v>
      </c>
      <c r="H41" s="805"/>
      <c r="I41" s="893" t="s">
        <v>1320</v>
      </c>
      <c r="J41" s="143" t="s">
        <v>1385</v>
      </c>
      <c r="K41" s="868"/>
      <c r="L41" s="868"/>
    </row>
    <row r="42" spans="1:12" s="281" customFormat="1" ht="20.25">
      <c r="A42" s="916"/>
      <c r="B42" s="944"/>
      <c r="C42" s="945"/>
      <c r="D42" s="945"/>
      <c r="E42" s="961" t="s">
        <v>1258</v>
      </c>
      <c r="F42" s="940"/>
      <c r="G42" s="961" t="s">
        <v>1260</v>
      </c>
      <c r="H42" s="805"/>
      <c r="I42" s="962" t="s">
        <v>1261</v>
      </c>
      <c r="K42" s="868"/>
      <c r="L42" s="868"/>
    </row>
    <row r="43" spans="1:12" s="854" customFormat="1" ht="20.25">
      <c r="A43" s="916"/>
      <c r="B43" s="896" t="s">
        <v>1256</v>
      </c>
      <c r="C43" s="915"/>
      <c r="D43" s="915"/>
      <c r="E43" s="916"/>
      <c r="F43" s="915"/>
      <c r="G43" s="963"/>
      <c r="H43" s="918"/>
      <c r="I43" s="915"/>
      <c r="K43" s="864"/>
      <c r="L43" s="864"/>
    </row>
    <row r="44" spans="1:12" s="854" customFormat="1" ht="20.25">
      <c r="A44" s="916"/>
      <c r="B44" s="896" t="s">
        <v>1253</v>
      </c>
      <c r="C44" s="915"/>
      <c r="D44" s="915"/>
      <c r="E44" s="948">
        <v>351765</v>
      </c>
      <c r="F44" s="915"/>
      <c r="G44" s="948">
        <v>110386</v>
      </c>
      <c r="H44" s="918"/>
      <c r="I44" s="949">
        <v>241380</v>
      </c>
      <c r="J44" s="869" t="s">
        <v>682</v>
      </c>
      <c r="K44" s="864"/>
      <c r="L44" s="864"/>
    </row>
    <row r="45" spans="1:12" s="854" customFormat="1" ht="20.25">
      <c r="A45" s="916"/>
      <c r="B45" s="896" t="s">
        <v>1254</v>
      </c>
      <c r="C45" s="915"/>
      <c r="D45" s="915"/>
      <c r="E45" s="948">
        <v>466763</v>
      </c>
      <c r="F45" s="915"/>
      <c r="G45" s="948">
        <v>434845</v>
      </c>
      <c r="H45" s="918"/>
      <c r="I45" s="949">
        <v>31918</v>
      </c>
      <c r="J45" s="869" t="s">
        <v>682</v>
      </c>
      <c r="K45" s="864"/>
      <c r="L45" s="864"/>
    </row>
    <row r="46" spans="1:12" s="854" customFormat="1" ht="20.25">
      <c r="A46" s="916"/>
      <c r="B46" s="896" t="s">
        <v>1255</v>
      </c>
      <c r="C46" s="915"/>
      <c r="D46" s="915"/>
      <c r="E46" s="948">
        <v>2575710</v>
      </c>
      <c r="F46" s="915"/>
      <c r="G46" s="948">
        <v>1838588</v>
      </c>
      <c r="H46" s="918" t="s">
        <v>682</v>
      </c>
      <c r="I46" s="949">
        <v>737122</v>
      </c>
      <c r="K46" s="864"/>
      <c r="L46" s="864"/>
    </row>
    <row r="47" spans="1:12" s="854" customFormat="1" ht="9" customHeight="1">
      <c r="A47" s="916"/>
      <c r="B47" s="896"/>
      <c r="C47" s="915"/>
      <c r="D47" s="915"/>
      <c r="E47" s="964"/>
      <c r="F47" s="915"/>
      <c r="G47" s="964"/>
      <c r="H47" s="918"/>
      <c r="I47" s="949"/>
      <c r="K47" s="864"/>
      <c r="L47" s="864"/>
    </row>
    <row r="48" spans="1:12" s="854" customFormat="1" ht="21" thickBot="1">
      <c r="A48" s="916"/>
      <c r="B48" s="896"/>
      <c r="C48" s="915"/>
      <c r="D48" s="915"/>
      <c r="E48" s="965">
        <v>3394238</v>
      </c>
      <c r="F48" s="915"/>
      <c r="G48" s="965">
        <v>2383819</v>
      </c>
      <c r="H48" s="918"/>
      <c r="I48" s="966">
        <v>1010420</v>
      </c>
      <c r="J48" s="869" t="s">
        <v>682</v>
      </c>
      <c r="K48" s="864"/>
      <c r="L48" s="864"/>
    </row>
    <row r="49" spans="1:12" s="854" customFormat="1" ht="21" thickTop="1">
      <c r="A49" s="916"/>
      <c r="B49" s="896" t="s">
        <v>1257</v>
      </c>
      <c r="C49" s="915"/>
      <c r="D49" s="915"/>
      <c r="E49" s="916"/>
      <c r="F49" s="915"/>
      <c r="G49" s="963"/>
      <c r="H49" s="918"/>
      <c r="I49" s="945">
        <v>-241379</v>
      </c>
      <c r="J49" s="854" t="s">
        <v>1353</v>
      </c>
      <c r="K49" s="864"/>
      <c r="L49" s="864"/>
    </row>
    <row r="50" spans="1:12" s="854" customFormat="1" ht="9" customHeight="1">
      <c r="A50" s="916"/>
      <c r="B50" s="896"/>
      <c r="C50" s="915"/>
      <c r="D50" s="915"/>
      <c r="E50" s="916"/>
      <c r="F50" s="915"/>
      <c r="G50" s="963"/>
      <c r="H50" s="918"/>
      <c r="I50" s="949"/>
      <c r="K50" s="864"/>
      <c r="L50" s="864"/>
    </row>
    <row r="51" spans="1:12" s="854" customFormat="1" ht="21" thickBot="1">
      <c r="A51" s="916"/>
      <c r="B51" s="916"/>
      <c r="C51" s="915"/>
      <c r="D51" s="915"/>
      <c r="E51" s="916"/>
      <c r="F51" s="915"/>
      <c r="G51" s="963"/>
      <c r="H51" s="918"/>
      <c r="I51" s="966">
        <v>769041</v>
      </c>
      <c r="K51" s="864"/>
      <c r="L51" s="864"/>
    </row>
    <row r="52" spans="1:12" s="281" customFormat="1" ht="81" customHeight="1" thickTop="1">
      <c r="A52" s="916"/>
      <c r="B52" s="1270" t="s">
        <v>1426</v>
      </c>
      <c r="C52" s="1278"/>
      <c r="D52" s="1278"/>
      <c r="E52" s="1278"/>
      <c r="F52" s="945"/>
      <c r="G52" s="956"/>
      <c r="H52" s="947"/>
      <c r="I52" s="945"/>
      <c r="K52" s="868"/>
      <c r="L52" s="868"/>
    </row>
    <row r="53" spans="1:9" ht="11.25" customHeight="1">
      <c r="A53" s="914"/>
      <c r="B53" s="915"/>
      <c r="C53" s="802"/>
      <c r="D53" s="802"/>
      <c r="E53" s="935"/>
      <c r="F53" s="802"/>
      <c r="G53" s="936"/>
      <c r="H53" s="803"/>
      <c r="I53" s="802"/>
    </row>
    <row r="54" spans="1:12" s="854" customFormat="1" ht="20.25">
      <c r="A54" s="914">
        <v>2</v>
      </c>
      <c r="B54" s="916" t="s">
        <v>330</v>
      </c>
      <c r="C54" s="915"/>
      <c r="D54" s="915"/>
      <c r="E54" s="916"/>
      <c r="F54" s="915"/>
      <c r="G54" s="917"/>
      <c r="H54" s="918"/>
      <c r="I54" s="915"/>
      <c r="J54" s="854" t="s">
        <v>1127</v>
      </c>
      <c r="K54" s="864"/>
      <c r="L54" s="864"/>
    </row>
    <row r="55" spans="1:12" s="854" customFormat="1" ht="9" customHeight="1">
      <c r="A55" s="914"/>
      <c r="B55" s="916"/>
      <c r="C55" s="915"/>
      <c r="D55" s="915"/>
      <c r="E55" s="916"/>
      <c r="F55" s="915"/>
      <c r="G55" s="917"/>
      <c r="H55" s="918"/>
      <c r="I55" s="915"/>
      <c r="K55" s="864"/>
      <c r="L55" s="864"/>
    </row>
    <row r="56" spans="1:12" s="854" customFormat="1" ht="20.25">
      <c r="A56" s="914"/>
      <c r="B56" s="916" t="s">
        <v>1773</v>
      </c>
      <c r="C56" s="915"/>
      <c r="D56" s="915"/>
      <c r="E56" s="916"/>
      <c r="F56" s="915"/>
      <c r="G56" s="917"/>
      <c r="H56" s="918"/>
      <c r="I56" s="915"/>
      <c r="K56" s="864"/>
      <c r="L56" s="864"/>
    </row>
    <row r="57" spans="1:12" s="854" customFormat="1" ht="20.25">
      <c r="A57" s="967" t="s">
        <v>682</v>
      </c>
      <c r="B57" s="916" t="s">
        <v>1774</v>
      </c>
      <c r="C57" s="915"/>
      <c r="D57" s="915"/>
      <c r="E57" s="915"/>
      <c r="F57" s="915"/>
      <c r="G57" s="917" t="s">
        <v>682</v>
      </c>
      <c r="H57" s="918"/>
      <c r="I57" s="915" t="s">
        <v>682</v>
      </c>
      <c r="J57" s="854" t="s">
        <v>1080</v>
      </c>
      <c r="K57" s="864"/>
      <c r="L57" s="864"/>
    </row>
    <row r="58" spans="1:12" s="854" customFormat="1" ht="7.5" customHeight="1">
      <c r="A58" s="914"/>
      <c r="B58" s="916"/>
      <c r="C58" s="915"/>
      <c r="D58" s="915"/>
      <c r="E58" s="915"/>
      <c r="F58" s="915"/>
      <c r="G58" s="917"/>
      <c r="H58" s="918"/>
      <c r="I58" s="915"/>
      <c r="J58" s="863" t="s">
        <v>1162</v>
      </c>
      <c r="K58" s="864"/>
      <c r="L58" s="864"/>
    </row>
    <row r="59" spans="1:12" s="854" customFormat="1" ht="20.25">
      <c r="A59" s="914"/>
      <c r="B59" s="933" t="s">
        <v>42</v>
      </c>
      <c r="C59" s="915"/>
      <c r="D59" s="915"/>
      <c r="E59" s="915"/>
      <c r="F59" s="915"/>
      <c r="G59" s="968">
        <v>160134</v>
      </c>
      <c r="H59" s="918"/>
      <c r="I59" s="915">
        <v>12696</v>
      </c>
      <c r="J59" s="854">
        <v>160134</v>
      </c>
      <c r="K59" s="864"/>
      <c r="L59" s="864"/>
    </row>
    <row r="60" spans="1:12" s="854" customFormat="1" ht="20.25">
      <c r="A60" s="914"/>
      <c r="B60" s="933" t="s">
        <v>13</v>
      </c>
      <c r="C60" s="915"/>
      <c r="D60" s="915"/>
      <c r="E60" s="915"/>
      <c r="F60" s="915"/>
      <c r="G60" s="922">
        <v>16281</v>
      </c>
      <c r="H60" s="918"/>
      <c r="I60" s="918">
        <v>147438</v>
      </c>
      <c r="K60" s="864"/>
      <c r="L60" s="864"/>
    </row>
    <row r="61" spans="1:12" s="854" customFormat="1" ht="9" customHeight="1">
      <c r="A61" s="914"/>
      <c r="B61" s="933"/>
      <c r="C61" s="915"/>
      <c r="D61" s="915"/>
      <c r="E61" s="915"/>
      <c r="F61" s="915"/>
      <c r="G61" s="922"/>
      <c r="H61" s="918"/>
      <c r="I61" s="918"/>
      <c r="K61" s="864"/>
      <c r="L61" s="864"/>
    </row>
    <row r="62" spans="1:12" s="854" customFormat="1" ht="21" thickBot="1">
      <c r="A62" s="914"/>
      <c r="B62" s="933" t="s">
        <v>93</v>
      </c>
      <c r="C62" s="915"/>
      <c r="D62" s="915"/>
      <c r="E62" s="915"/>
      <c r="F62" s="915"/>
      <c r="G62" s="969">
        <v>176415</v>
      </c>
      <c r="H62" s="918" t="s">
        <v>682</v>
      </c>
      <c r="I62" s="970">
        <v>160134</v>
      </c>
      <c r="K62" s="864"/>
      <c r="L62" s="864"/>
    </row>
    <row r="63" spans="1:12" s="854" customFormat="1" ht="12.75" customHeight="1" thickTop="1">
      <c r="A63" s="914"/>
      <c r="B63" s="933"/>
      <c r="C63" s="915"/>
      <c r="D63" s="915"/>
      <c r="E63" s="915"/>
      <c r="F63" s="915"/>
      <c r="G63" s="922"/>
      <c r="H63" s="918"/>
      <c r="I63" s="918"/>
      <c r="K63" s="864"/>
      <c r="L63" s="864"/>
    </row>
    <row r="64" spans="1:14" s="854" customFormat="1" ht="40.5" customHeight="1">
      <c r="A64" s="914"/>
      <c r="B64" s="1270" t="s">
        <v>1324</v>
      </c>
      <c r="C64" s="1278"/>
      <c r="D64" s="1278"/>
      <c r="E64" s="1278"/>
      <c r="F64" s="933"/>
      <c r="G64" s="933"/>
      <c r="H64" s="933"/>
      <c r="I64" s="933"/>
      <c r="K64" s="864"/>
      <c r="L64" s="864"/>
      <c r="N64" s="854" t="s">
        <v>682</v>
      </c>
    </row>
    <row r="65" spans="1:14" s="854" customFormat="1" ht="9.75" customHeight="1">
      <c r="A65" s="914"/>
      <c r="B65" s="933"/>
      <c r="C65" s="915"/>
      <c r="D65" s="915"/>
      <c r="E65" s="915"/>
      <c r="F65" s="915"/>
      <c r="G65" s="922"/>
      <c r="H65" s="918"/>
      <c r="I65" s="918"/>
      <c r="K65" s="864"/>
      <c r="L65" s="864"/>
      <c r="N65" s="854" t="s">
        <v>682</v>
      </c>
    </row>
    <row r="66" spans="1:12" s="854" customFormat="1" ht="20.25">
      <c r="A66" s="914"/>
      <c r="B66" s="911" t="s">
        <v>1775</v>
      </c>
      <c r="C66" s="915"/>
      <c r="D66" s="915"/>
      <c r="E66" s="916"/>
      <c r="F66" s="915"/>
      <c r="G66" s="917"/>
      <c r="H66" s="918"/>
      <c r="I66" s="915"/>
      <c r="K66" s="864"/>
      <c r="L66" s="864" t="s">
        <v>1669</v>
      </c>
    </row>
    <row r="67" spans="1:12" s="854" customFormat="1" ht="20.25">
      <c r="A67" s="914"/>
      <c r="B67" s="933" t="s">
        <v>42</v>
      </c>
      <c r="C67" s="915"/>
      <c r="D67" s="915"/>
      <c r="E67" s="916"/>
      <c r="F67" s="915"/>
      <c r="G67" s="922">
        <v>8356268</v>
      </c>
      <c r="H67" s="918"/>
      <c r="I67" s="915">
        <v>7818554</v>
      </c>
      <c r="K67" s="864"/>
      <c r="L67" s="864" t="s">
        <v>1669</v>
      </c>
    </row>
    <row r="68" spans="1:12" s="854" customFormat="1" ht="20.25">
      <c r="A68" s="914"/>
      <c r="B68" s="933" t="s">
        <v>13</v>
      </c>
      <c r="C68" s="915"/>
      <c r="D68" s="915"/>
      <c r="E68" s="916"/>
      <c r="F68" s="915"/>
      <c r="G68" s="917">
        <v>1346604</v>
      </c>
      <c r="H68" s="918"/>
      <c r="I68" s="915">
        <v>537714</v>
      </c>
      <c r="K68" s="864"/>
      <c r="L68" s="864" t="s">
        <v>1669</v>
      </c>
    </row>
    <row r="69" spans="1:12" s="854" customFormat="1" ht="9" customHeight="1">
      <c r="A69" s="914"/>
      <c r="B69" s="933"/>
      <c r="C69" s="915"/>
      <c r="D69" s="915"/>
      <c r="E69" s="916"/>
      <c r="F69" s="915"/>
      <c r="G69" s="917"/>
      <c r="H69" s="918"/>
      <c r="I69" s="915"/>
      <c r="K69" s="864"/>
      <c r="L69" s="864" t="s">
        <v>1669</v>
      </c>
    </row>
    <row r="70" spans="1:12" s="854" customFormat="1" ht="21" thickBot="1">
      <c r="A70" s="914"/>
      <c r="B70" s="994" t="s">
        <v>93</v>
      </c>
      <c r="C70" s="915"/>
      <c r="D70" s="915"/>
      <c r="E70" s="916"/>
      <c r="F70" s="915"/>
      <c r="G70" s="969">
        <v>9702872</v>
      </c>
      <c r="H70" s="918"/>
      <c r="I70" s="969">
        <v>8356268</v>
      </c>
      <c r="K70" s="864"/>
      <c r="L70" s="864" t="s">
        <v>1669</v>
      </c>
    </row>
    <row r="71" spans="1:12" s="854" customFormat="1" ht="21" thickTop="1">
      <c r="A71" s="914"/>
      <c r="B71" s="994"/>
      <c r="C71" s="915"/>
      <c r="D71" s="915"/>
      <c r="E71" s="916"/>
      <c r="F71" s="915"/>
      <c r="G71" s="973"/>
      <c r="H71" s="918"/>
      <c r="I71" s="973"/>
      <c r="K71" s="864"/>
      <c r="L71" s="864"/>
    </row>
    <row r="72" spans="1:12" s="854" customFormat="1" ht="20.25">
      <c r="A72" s="914"/>
      <c r="B72" s="994"/>
      <c r="C72" s="915"/>
      <c r="D72" s="915"/>
      <c r="E72" s="916"/>
      <c r="F72" s="915"/>
      <c r="G72" s="973"/>
      <c r="H72" s="918"/>
      <c r="I72" s="973"/>
      <c r="K72" s="864"/>
      <c r="L72" s="864"/>
    </row>
    <row r="73" spans="1:12" s="854" customFormat="1" ht="20.25">
      <c r="A73" s="914"/>
      <c r="B73" s="994"/>
      <c r="C73" s="915"/>
      <c r="D73" s="915"/>
      <c r="E73" s="916"/>
      <c r="F73" s="915"/>
      <c r="G73" s="973"/>
      <c r="H73" s="918"/>
      <c r="I73" s="973"/>
      <c r="K73" s="864"/>
      <c r="L73" s="864"/>
    </row>
    <row r="74" spans="1:12" s="854" customFormat="1" ht="20.25">
      <c r="A74" s="914"/>
      <c r="B74" s="907"/>
      <c r="C74" s="915"/>
      <c r="D74" s="915"/>
      <c r="E74" s="977"/>
      <c r="F74" s="915"/>
      <c r="G74" s="806"/>
      <c r="H74" s="918"/>
      <c r="I74" s="806"/>
      <c r="K74" s="864"/>
      <c r="L74" s="864"/>
    </row>
    <row r="75" spans="1:12" s="854" customFormat="1" ht="20.25">
      <c r="A75" s="914"/>
      <c r="B75" s="916" t="s">
        <v>1776</v>
      </c>
      <c r="C75" s="915"/>
      <c r="D75" s="915"/>
      <c r="E75" s="915"/>
      <c r="F75" s="915"/>
      <c r="G75" s="917" t="s">
        <v>682</v>
      </c>
      <c r="H75" s="918"/>
      <c r="I75" s="915" t="s">
        <v>682</v>
      </c>
      <c r="K75" s="864"/>
      <c r="L75" s="864"/>
    </row>
    <row r="76" spans="1:12" s="854" customFormat="1" ht="9.75" customHeight="1">
      <c r="A76" s="914"/>
      <c r="B76" s="916"/>
      <c r="C76" s="915"/>
      <c r="D76" s="915"/>
      <c r="E76" s="915"/>
      <c r="F76" s="915"/>
      <c r="G76" s="917"/>
      <c r="H76" s="918"/>
      <c r="I76" s="915"/>
      <c r="K76" s="864"/>
      <c r="L76" s="864"/>
    </row>
    <row r="77" spans="1:12" s="854" customFormat="1" ht="20.25">
      <c r="A77" s="914"/>
      <c r="B77" s="933" t="s">
        <v>42</v>
      </c>
      <c r="C77" s="915"/>
      <c r="D77" s="915"/>
      <c r="E77" s="915"/>
      <c r="F77" s="915"/>
      <c r="G77" s="968">
        <v>0</v>
      </c>
      <c r="H77" s="918"/>
      <c r="I77" s="915">
        <v>0</v>
      </c>
      <c r="K77" s="864"/>
      <c r="L77" s="864"/>
    </row>
    <row r="78" spans="1:12" s="854" customFormat="1" ht="20.25">
      <c r="A78" s="914"/>
      <c r="B78" s="933" t="s">
        <v>1403</v>
      </c>
      <c r="C78" s="915"/>
      <c r="D78" s="915"/>
      <c r="E78" s="915"/>
      <c r="F78" s="915"/>
      <c r="G78" s="922">
        <v>317832</v>
      </c>
      <c r="H78" s="918"/>
      <c r="I78" s="918">
        <v>0</v>
      </c>
      <c r="K78" s="864"/>
      <c r="L78" s="864"/>
    </row>
    <row r="79" spans="1:12" s="854" customFormat="1" ht="20.25">
      <c r="A79" s="914"/>
      <c r="B79" s="933" t="s">
        <v>1416</v>
      </c>
      <c r="C79" s="915"/>
      <c r="D79" s="915"/>
      <c r="E79" s="915"/>
      <c r="F79" s="915"/>
      <c r="G79" s="968">
        <v>-39568</v>
      </c>
      <c r="H79" s="918"/>
      <c r="I79" s="915"/>
      <c r="K79" s="864"/>
      <c r="L79" s="864"/>
    </row>
    <row r="80" spans="1:12" s="854" customFormat="1" ht="9.75" customHeight="1">
      <c r="A80" s="914"/>
      <c r="B80" s="933"/>
      <c r="C80" s="915"/>
      <c r="D80" s="915"/>
      <c r="E80" s="915"/>
      <c r="F80" s="915"/>
      <c r="G80" s="922"/>
      <c r="H80" s="918"/>
      <c r="I80" s="918"/>
      <c r="K80" s="864"/>
      <c r="L80" s="864"/>
    </row>
    <row r="81" spans="1:12" s="854" customFormat="1" ht="21" thickBot="1">
      <c r="A81" s="914"/>
      <c r="B81" s="933" t="s">
        <v>93</v>
      </c>
      <c r="C81" s="915"/>
      <c r="D81" s="915"/>
      <c r="E81" s="915"/>
      <c r="F81" s="915"/>
      <c r="G81" s="969">
        <v>278264</v>
      </c>
      <c r="H81" s="918" t="s">
        <v>682</v>
      </c>
      <c r="I81" s="970">
        <v>0</v>
      </c>
      <c r="K81" s="864"/>
      <c r="L81" s="864"/>
    </row>
    <row r="82" spans="1:12" s="854" customFormat="1" ht="9.75" customHeight="1" thickTop="1">
      <c r="A82" s="914"/>
      <c r="B82" s="933"/>
      <c r="C82" s="915"/>
      <c r="D82" s="915"/>
      <c r="E82" s="915"/>
      <c r="F82" s="915"/>
      <c r="G82" s="922"/>
      <c r="H82" s="918"/>
      <c r="I82" s="918"/>
      <c r="K82" s="864"/>
      <c r="L82" s="864"/>
    </row>
    <row r="83" spans="1:12" s="854" customFormat="1" ht="44.25" customHeight="1">
      <c r="A83" s="914"/>
      <c r="B83" s="1270" t="s">
        <v>1699</v>
      </c>
      <c r="C83" s="1278"/>
      <c r="D83" s="1278"/>
      <c r="E83" s="1278"/>
      <c r="F83" s="915"/>
      <c r="G83" s="922"/>
      <c r="H83" s="918"/>
      <c r="I83" s="918"/>
      <c r="K83" s="864"/>
      <c r="L83" s="864"/>
    </row>
    <row r="84" spans="1:12" s="854" customFormat="1" ht="20.25">
      <c r="A84" s="914"/>
      <c r="B84" s="931"/>
      <c r="C84" s="932"/>
      <c r="D84" s="932"/>
      <c r="E84" s="932"/>
      <c r="F84" s="915"/>
      <c r="G84" s="922"/>
      <c r="H84" s="918"/>
      <c r="I84" s="918"/>
      <c r="K84" s="864"/>
      <c r="L84" s="864"/>
    </row>
    <row r="85" spans="1:12" s="854" customFormat="1" ht="20.25">
      <c r="A85" s="914"/>
      <c r="B85" s="916" t="s">
        <v>1777</v>
      </c>
      <c r="C85" s="915"/>
      <c r="D85" s="915"/>
      <c r="E85" s="916"/>
      <c r="F85" s="915"/>
      <c r="G85" s="973"/>
      <c r="H85" s="918"/>
      <c r="I85" s="918"/>
      <c r="K85" s="864"/>
      <c r="L85" s="864"/>
    </row>
    <row r="86" spans="1:12" s="854" customFormat="1" ht="20.25">
      <c r="A86" s="914"/>
      <c r="B86" s="992" t="s">
        <v>1220</v>
      </c>
      <c r="C86" s="915"/>
      <c r="D86" s="915"/>
      <c r="E86" s="916"/>
      <c r="F86" s="915"/>
      <c r="G86" s="973">
        <v>0</v>
      </c>
      <c r="H86" s="918"/>
      <c r="I86" s="918"/>
      <c r="K86" s="864"/>
      <c r="L86" s="864"/>
    </row>
    <row r="87" spans="1:12" s="854" customFormat="1" ht="20.25">
      <c r="A87" s="914"/>
      <c r="B87" s="801" t="s">
        <v>1418</v>
      </c>
      <c r="C87" s="915"/>
      <c r="D87" s="915"/>
      <c r="E87" s="916"/>
      <c r="F87" s="915"/>
      <c r="G87" s="973">
        <v>1646656</v>
      </c>
      <c r="H87" s="918"/>
      <c r="I87" s="918">
        <v>0</v>
      </c>
      <c r="K87" s="864"/>
      <c r="L87" s="864"/>
    </row>
    <row r="88" spans="1:12" s="854" customFormat="1" ht="21" thickBot="1">
      <c r="A88" s="914"/>
      <c r="B88" s="801" t="s">
        <v>1225</v>
      </c>
      <c r="C88" s="915"/>
      <c r="D88" s="915"/>
      <c r="E88" s="916"/>
      <c r="F88" s="915"/>
      <c r="G88" s="969">
        <v>1646656</v>
      </c>
      <c r="H88" s="918"/>
      <c r="I88" s="969">
        <v>0</v>
      </c>
      <c r="K88" s="864"/>
      <c r="L88" s="864"/>
    </row>
    <row r="89" spans="1:12" s="854" customFormat="1" ht="21" thickTop="1">
      <c r="A89" s="914"/>
      <c r="B89" s="801"/>
      <c r="C89" s="915"/>
      <c r="D89" s="915"/>
      <c r="E89" s="916"/>
      <c r="F89" s="915"/>
      <c r="G89" s="973"/>
      <c r="H89" s="918"/>
      <c r="I89" s="918"/>
      <c r="K89" s="864"/>
      <c r="L89" s="864"/>
    </row>
    <row r="90" spans="1:12" s="281" customFormat="1" ht="114.75" customHeight="1">
      <c r="A90" s="916"/>
      <c r="B90" s="1270" t="s">
        <v>1496</v>
      </c>
      <c r="C90" s="1278"/>
      <c r="D90" s="1278"/>
      <c r="E90" s="1278"/>
      <c r="F90" s="944"/>
      <c r="G90" s="944"/>
      <c r="H90" s="944"/>
      <c r="I90" s="944" t="s">
        <v>682</v>
      </c>
      <c r="K90" s="868"/>
      <c r="L90" s="868"/>
    </row>
    <row r="91" spans="1:12" s="856" customFormat="1" ht="21" thickBot="1">
      <c r="A91" s="914"/>
      <c r="B91" s="1034" t="s">
        <v>1771</v>
      </c>
      <c r="C91" s="1222"/>
      <c r="D91" s="1222"/>
      <c r="E91" s="1222"/>
      <c r="F91" s="916"/>
      <c r="G91" s="969">
        <v>11804207</v>
      </c>
      <c r="H91" s="974"/>
      <c r="I91" s="969">
        <v>8516402</v>
      </c>
      <c r="K91" s="864"/>
      <c r="L91" s="864"/>
    </row>
    <row r="92" spans="1:12" s="856" customFormat="1" ht="21" thickTop="1">
      <c r="A92" s="914"/>
      <c r="B92" s="1034"/>
      <c r="C92" s="1222"/>
      <c r="D92" s="1222"/>
      <c r="E92" s="1222"/>
      <c r="F92" s="916"/>
      <c r="G92" s="973"/>
      <c r="H92" s="974"/>
      <c r="I92" s="973"/>
      <c r="K92" s="864"/>
      <c r="L92" s="864"/>
    </row>
    <row r="93" spans="1:12" s="856" customFormat="1" ht="20.25">
      <c r="A93" s="914"/>
      <c r="B93" s="1034"/>
      <c r="C93" s="1222"/>
      <c r="D93" s="1222"/>
      <c r="E93" s="1222"/>
      <c r="F93" s="916"/>
      <c r="G93" s="973"/>
      <c r="H93" s="974"/>
      <c r="I93" s="973"/>
      <c r="K93" s="864"/>
      <c r="L93" s="864"/>
    </row>
    <row r="94" spans="1:12" s="856" customFormat="1" ht="20.25">
      <c r="A94" s="914"/>
      <c r="B94" s="916" t="s">
        <v>1784</v>
      </c>
      <c r="C94" s="1222"/>
      <c r="D94" s="1222"/>
      <c r="E94" s="1222"/>
      <c r="F94" s="916"/>
      <c r="G94" s="973"/>
      <c r="H94" s="974"/>
      <c r="I94" s="973"/>
      <c r="K94" s="864"/>
      <c r="L94" s="864"/>
    </row>
    <row r="95" spans="1:12" s="856" customFormat="1" ht="20.25">
      <c r="A95" s="914"/>
      <c r="B95" s="916"/>
      <c r="C95" s="1222"/>
      <c r="D95" s="1222"/>
      <c r="E95" s="1222"/>
      <c r="F95" s="916"/>
      <c r="G95" s="973"/>
      <c r="H95" s="974"/>
      <c r="I95" s="973"/>
      <c r="K95" s="864"/>
      <c r="L95" s="864"/>
    </row>
    <row r="96" spans="1:12" s="854" customFormat="1" ht="20.25">
      <c r="A96" s="914"/>
      <c r="B96" s="916" t="s">
        <v>1778</v>
      </c>
      <c r="C96" s="915"/>
      <c r="D96" s="915"/>
      <c r="E96" s="916"/>
      <c r="F96" s="915"/>
      <c r="G96" s="973"/>
      <c r="H96" s="918"/>
      <c r="I96" s="973"/>
      <c r="K96" s="864"/>
      <c r="L96" s="864"/>
    </row>
    <row r="97" spans="1:12" s="854" customFormat="1" ht="20.25">
      <c r="A97" s="914"/>
      <c r="B97" s="801" t="s">
        <v>1221</v>
      </c>
      <c r="C97" s="915"/>
      <c r="D97" s="915"/>
      <c r="E97" s="916"/>
      <c r="F97" s="915"/>
      <c r="G97" s="922">
        <v>3172675</v>
      </c>
      <c r="H97" s="918"/>
      <c r="I97" s="803">
        <v>2674292</v>
      </c>
      <c r="K97" s="864"/>
      <c r="L97" s="864"/>
    </row>
    <row r="98" spans="1:12" s="854" customFormat="1" ht="20.25">
      <c r="A98" s="914"/>
      <c r="B98" s="801" t="s">
        <v>1222</v>
      </c>
      <c r="C98" s="915"/>
      <c r="D98" s="915"/>
      <c r="E98" s="916"/>
      <c r="F98" s="915"/>
      <c r="G98" s="922">
        <v>7314737</v>
      </c>
      <c r="H98" s="918"/>
      <c r="I98" s="803">
        <v>6638010</v>
      </c>
      <c r="K98" s="864"/>
      <c r="L98" s="864"/>
    </row>
    <row r="99" spans="1:12" s="854" customFormat="1" ht="20.25">
      <c r="A99" s="914"/>
      <c r="B99" s="801" t="s">
        <v>1223</v>
      </c>
      <c r="C99" s="915"/>
      <c r="D99" s="915"/>
      <c r="E99" s="916"/>
      <c r="F99" s="915"/>
      <c r="G99" s="922">
        <v>-3531948</v>
      </c>
      <c r="H99" s="918"/>
      <c r="I99" s="803">
        <v>-3148860</v>
      </c>
      <c r="K99" s="864"/>
      <c r="L99" s="864"/>
    </row>
    <row r="100" spans="1:12" s="854" customFormat="1" ht="21" thickBot="1">
      <c r="A100" s="914"/>
      <c r="B100" s="994" t="s">
        <v>297</v>
      </c>
      <c r="C100" s="915"/>
      <c r="D100" s="915"/>
      <c r="E100" s="916"/>
      <c r="F100" s="915"/>
      <c r="G100" s="969">
        <v>6955464</v>
      </c>
      <c r="H100" s="918"/>
      <c r="I100" s="969">
        <v>6163442</v>
      </c>
      <c r="K100" s="864"/>
      <c r="L100" s="864"/>
    </row>
    <row r="101" spans="1:12" s="854" customFormat="1" ht="21" thickTop="1">
      <c r="A101" s="914"/>
      <c r="C101" s="915"/>
      <c r="D101" s="915"/>
      <c r="E101" s="977"/>
      <c r="F101" s="915"/>
      <c r="G101" s="803"/>
      <c r="H101" s="918"/>
      <c r="I101" s="803"/>
      <c r="K101" s="864"/>
      <c r="L101" s="864"/>
    </row>
    <row r="102" spans="1:12" s="854" customFormat="1" ht="20.25">
      <c r="A102" s="914"/>
      <c r="B102" s="907"/>
      <c r="C102" s="915"/>
      <c r="D102" s="915"/>
      <c r="E102" s="977"/>
      <c r="F102" s="915"/>
      <c r="G102" s="806"/>
      <c r="H102" s="918"/>
      <c r="I102" s="806"/>
      <c r="K102" s="864"/>
      <c r="L102" s="864"/>
    </row>
    <row r="103" spans="1:12" s="854" customFormat="1" ht="22.5" customHeight="1">
      <c r="A103" s="914"/>
      <c r="B103" s="916" t="s">
        <v>1779</v>
      </c>
      <c r="C103" s="915"/>
      <c r="D103" s="915"/>
      <c r="E103" s="807"/>
      <c r="F103" s="915"/>
      <c r="G103" s="803"/>
      <c r="H103" s="918"/>
      <c r="I103" s="922"/>
      <c r="K103" s="864"/>
      <c r="L103" s="864" t="s">
        <v>1667</v>
      </c>
    </row>
    <row r="104" spans="1:12" s="854" customFormat="1" ht="20.25">
      <c r="A104" s="914"/>
      <c r="B104" s="801" t="s">
        <v>1221</v>
      </c>
      <c r="C104" s="915"/>
      <c r="D104" s="915"/>
      <c r="E104" s="916"/>
      <c r="F104" s="915"/>
      <c r="G104" s="922">
        <v>4273872</v>
      </c>
      <c r="H104" s="918"/>
      <c r="I104" s="803">
        <v>2132667</v>
      </c>
      <c r="K104" s="864"/>
      <c r="L104" s="864"/>
    </row>
    <row r="105" spans="1:12" s="854" customFormat="1" ht="20.25">
      <c r="A105" s="914"/>
      <c r="B105" s="801" t="s">
        <v>1222</v>
      </c>
      <c r="C105" s="915"/>
      <c r="D105" s="915"/>
      <c r="E105" s="916"/>
      <c r="F105" s="915"/>
      <c r="G105" s="922">
        <v>2474248</v>
      </c>
      <c r="H105" s="918"/>
      <c r="I105" s="803">
        <v>1598939</v>
      </c>
      <c r="K105" s="864"/>
      <c r="L105" s="864"/>
    </row>
    <row r="106" spans="1:12" s="854" customFormat="1" ht="20.25">
      <c r="A106" s="914"/>
      <c r="B106" s="801" t="s">
        <v>1223</v>
      </c>
      <c r="C106" s="915"/>
      <c r="D106" s="915"/>
      <c r="E106" s="916"/>
      <c r="F106" s="915"/>
      <c r="G106" s="922">
        <v>-5091333</v>
      </c>
      <c r="H106" s="918"/>
      <c r="I106" s="803">
        <v>-1786217</v>
      </c>
      <c r="K106" s="864"/>
      <c r="L106" s="864"/>
    </row>
    <row r="107" spans="1:12" s="854" customFormat="1" ht="21" thickBot="1">
      <c r="A107" s="914"/>
      <c r="B107" s="994" t="s">
        <v>297</v>
      </c>
      <c r="C107" s="915"/>
      <c r="D107" s="915"/>
      <c r="E107" s="916"/>
      <c r="F107" s="915"/>
      <c r="G107" s="969">
        <v>1656787</v>
      </c>
      <c r="H107" s="918"/>
      <c r="I107" s="969">
        <v>1945389</v>
      </c>
      <c r="K107" s="864"/>
      <c r="L107" s="864"/>
    </row>
    <row r="108" spans="1:12" s="854" customFormat="1" ht="21" thickTop="1">
      <c r="A108" s="914"/>
      <c r="B108" s="994"/>
      <c r="C108" s="915"/>
      <c r="D108" s="915"/>
      <c r="E108" s="916"/>
      <c r="F108" s="915"/>
      <c r="G108" s="973"/>
      <c r="H108" s="918"/>
      <c r="I108" s="973"/>
      <c r="K108" s="864"/>
      <c r="L108" s="864"/>
    </row>
    <row r="109" spans="1:12" s="856" customFormat="1" ht="21" thickBot="1">
      <c r="A109" s="914"/>
      <c r="B109" s="1034" t="s">
        <v>1772</v>
      </c>
      <c r="C109" s="1222"/>
      <c r="D109" s="1222"/>
      <c r="E109" s="1222"/>
      <c r="F109" s="916"/>
      <c r="G109" s="969">
        <v>8612251</v>
      </c>
      <c r="H109" s="974"/>
      <c r="I109" s="969">
        <v>8108831</v>
      </c>
      <c r="K109" s="864"/>
      <c r="L109" s="864"/>
    </row>
    <row r="110" spans="1:12" s="854" customFormat="1" ht="21" thickTop="1">
      <c r="A110" s="914"/>
      <c r="B110" s="994"/>
      <c r="C110" s="915"/>
      <c r="D110" s="915"/>
      <c r="E110" s="916"/>
      <c r="F110" s="915"/>
      <c r="G110" s="973"/>
      <c r="H110" s="918"/>
      <c r="I110" s="973"/>
      <c r="K110" s="864"/>
      <c r="L110" s="864"/>
    </row>
    <row r="111" spans="1:12" s="854" customFormat="1" ht="20.25">
      <c r="A111" s="1279" t="s">
        <v>549</v>
      </c>
      <c r="B111" s="1279"/>
      <c r="C111" s="1279"/>
      <c r="D111" s="1279"/>
      <c r="E111" s="1279"/>
      <c r="F111" s="1279"/>
      <c r="G111" s="1279"/>
      <c r="H111" s="1279"/>
      <c r="I111" s="1279"/>
      <c r="K111" s="864"/>
      <c r="L111" s="864"/>
    </row>
    <row r="112" spans="1:12" s="854" customFormat="1" ht="20.25">
      <c r="A112" s="971"/>
      <c r="B112" s="971"/>
      <c r="C112" s="971"/>
      <c r="D112" s="971"/>
      <c r="E112" s="971"/>
      <c r="F112" s="971"/>
      <c r="G112" s="971"/>
      <c r="H112" s="971"/>
      <c r="I112" s="971"/>
      <c r="K112" s="864"/>
      <c r="L112" s="864"/>
    </row>
    <row r="113" spans="1:12" s="854" customFormat="1" ht="20.25">
      <c r="A113" s="971"/>
      <c r="B113" s="1223" t="s">
        <v>1780</v>
      </c>
      <c r="C113" s="971"/>
      <c r="D113" s="971"/>
      <c r="E113" s="971"/>
      <c r="F113" s="971"/>
      <c r="G113" s="971"/>
      <c r="H113" s="971"/>
      <c r="I113" s="971"/>
      <c r="K113" s="864"/>
      <c r="L113" s="864"/>
    </row>
    <row r="114" spans="1:12" s="854" customFormat="1" ht="20.25">
      <c r="A114" s="971"/>
      <c r="B114" s="971"/>
      <c r="C114" s="971"/>
      <c r="D114" s="971"/>
      <c r="E114" s="971"/>
      <c r="F114" s="971"/>
      <c r="G114" s="971"/>
      <c r="H114" s="971"/>
      <c r="I114" s="971"/>
      <c r="K114" s="864"/>
      <c r="L114" s="864"/>
    </row>
    <row r="115" spans="1:14" s="854" customFormat="1" ht="20.25">
      <c r="A115" s="914" t="s">
        <v>682</v>
      </c>
      <c r="B115" s="916" t="s">
        <v>1781</v>
      </c>
      <c r="C115" s="915"/>
      <c r="D115" s="915"/>
      <c r="E115" s="915"/>
      <c r="F115" s="915"/>
      <c r="G115" s="922"/>
      <c r="H115" s="918"/>
      <c r="I115" s="918"/>
      <c r="K115" s="864"/>
      <c r="L115" s="864"/>
      <c r="N115" s="854" t="s">
        <v>682</v>
      </c>
    </row>
    <row r="116" spans="1:12" s="854" customFormat="1" ht="9" customHeight="1">
      <c r="A116" s="914"/>
      <c r="B116" s="916"/>
      <c r="C116" s="915"/>
      <c r="D116" s="915"/>
      <c r="E116" s="915"/>
      <c r="F116" s="915"/>
      <c r="G116" s="922"/>
      <c r="H116" s="918"/>
      <c r="I116" s="918"/>
      <c r="J116" s="863" t="s">
        <v>1163</v>
      </c>
      <c r="K116" s="864"/>
      <c r="L116" s="864"/>
    </row>
    <row r="117" spans="1:12" s="854" customFormat="1" ht="20.25">
      <c r="A117" s="914"/>
      <c r="B117" s="933" t="s">
        <v>42</v>
      </c>
      <c r="C117" s="915"/>
      <c r="D117" s="915"/>
      <c r="E117" s="915"/>
      <c r="F117" s="915"/>
      <c r="G117" s="968">
        <v>323222</v>
      </c>
      <c r="H117" s="918"/>
      <c r="I117" s="921">
        <v>311284</v>
      </c>
      <c r="J117" s="854" t="s">
        <v>872</v>
      </c>
      <c r="K117" s="864"/>
      <c r="L117" s="864"/>
    </row>
    <row r="118" spans="1:12" s="854" customFormat="1" ht="20.25">
      <c r="A118" s="914"/>
      <c r="B118" s="933" t="s">
        <v>13</v>
      </c>
      <c r="C118" s="915"/>
      <c r="D118" s="915"/>
      <c r="E118" s="915"/>
      <c r="F118" s="915"/>
      <c r="G118" s="968">
        <v>11670</v>
      </c>
      <c r="H118" s="918"/>
      <c r="I118" s="921">
        <v>11938</v>
      </c>
      <c r="J118" s="862">
        <v>0</v>
      </c>
      <c r="K118" s="864"/>
      <c r="L118" s="864"/>
    </row>
    <row r="119" spans="1:12" s="854" customFormat="1" ht="9" customHeight="1">
      <c r="A119" s="914"/>
      <c r="B119" s="933"/>
      <c r="C119" s="915"/>
      <c r="D119" s="915"/>
      <c r="E119" s="915"/>
      <c r="F119" s="915"/>
      <c r="G119" s="968"/>
      <c r="H119" s="918"/>
      <c r="I119" s="921"/>
      <c r="J119" s="862"/>
      <c r="K119" s="864"/>
      <c r="L119" s="864"/>
    </row>
    <row r="120" spans="1:12" s="854" customFormat="1" ht="21" thickBot="1">
      <c r="A120" s="914"/>
      <c r="B120" s="933" t="s">
        <v>93</v>
      </c>
      <c r="C120" s="915"/>
      <c r="D120" s="915"/>
      <c r="E120" s="915"/>
      <c r="F120" s="915"/>
      <c r="G120" s="969">
        <v>334892</v>
      </c>
      <c r="H120" s="918"/>
      <c r="I120" s="972">
        <v>323222</v>
      </c>
      <c r="K120" s="864"/>
      <c r="L120" s="864"/>
    </row>
    <row r="121" spans="1:12" s="854" customFormat="1" ht="9" customHeight="1" thickTop="1">
      <c r="A121" s="914"/>
      <c r="B121" s="933"/>
      <c r="C121" s="915"/>
      <c r="D121" s="915"/>
      <c r="E121" s="915"/>
      <c r="F121" s="915"/>
      <c r="G121" s="922"/>
      <c r="H121" s="918"/>
      <c r="I121" s="918"/>
      <c r="K121" s="864"/>
      <c r="L121" s="864"/>
    </row>
    <row r="122" spans="1:12" s="854" customFormat="1" ht="60.75" customHeight="1">
      <c r="A122" s="914"/>
      <c r="B122" s="1270" t="s">
        <v>77</v>
      </c>
      <c r="C122" s="1278"/>
      <c r="D122" s="1278"/>
      <c r="E122" s="1278"/>
      <c r="F122" s="933"/>
      <c r="G122" s="933"/>
      <c r="H122" s="933"/>
      <c r="I122" s="933"/>
      <c r="K122" s="864"/>
      <c r="L122" s="864"/>
    </row>
    <row r="123" spans="1:12" s="854" customFormat="1" ht="20.25">
      <c r="A123" s="914"/>
      <c r="B123" s="916" t="s">
        <v>1782</v>
      </c>
      <c r="C123" s="915"/>
      <c r="D123" s="915"/>
      <c r="E123" s="916"/>
      <c r="F123" s="915"/>
      <c r="G123" s="973"/>
      <c r="H123" s="918"/>
      <c r="I123" s="918"/>
      <c r="K123" s="864"/>
      <c r="L123" s="864"/>
    </row>
    <row r="124" spans="1:12" s="854" customFormat="1" ht="20.25">
      <c r="A124" s="914"/>
      <c r="B124" s="933" t="s">
        <v>42</v>
      </c>
      <c r="C124" s="915"/>
      <c r="D124" s="915"/>
      <c r="E124" s="916"/>
      <c r="F124" s="915"/>
      <c r="G124" s="915">
        <v>19692141</v>
      </c>
      <c r="H124" s="918"/>
      <c r="I124" s="915">
        <v>19692141</v>
      </c>
      <c r="K124" s="864"/>
      <c r="L124" s="864"/>
    </row>
    <row r="125" spans="1:12" s="854" customFormat="1" ht="20.25">
      <c r="A125" s="914"/>
      <c r="B125" s="933" t="s">
        <v>13</v>
      </c>
      <c r="C125" s="915"/>
      <c r="D125" s="915"/>
      <c r="E125" s="916"/>
      <c r="F125" s="915"/>
      <c r="G125" s="917">
        <v>2230978</v>
      </c>
      <c r="H125" s="918"/>
      <c r="I125" s="915">
        <v>0</v>
      </c>
      <c r="J125" s="854" t="s">
        <v>1200</v>
      </c>
      <c r="K125" s="864"/>
      <c r="L125" s="864"/>
    </row>
    <row r="126" spans="1:12" s="854" customFormat="1" ht="9" customHeight="1">
      <c r="A126" s="914"/>
      <c r="B126" s="933"/>
      <c r="C126" s="915"/>
      <c r="D126" s="915"/>
      <c r="E126" s="916"/>
      <c r="F126" s="915"/>
      <c r="G126" s="917"/>
      <c r="H126" s="918"/>
      <c r="I126" s="915"/>
      <c r="K126" s="864"/>
      <c r="L126" s="864"/>
    </row>
    <row r="127" spans="1:12" s="854" customFormat="1" ht="21" thickBot="1">
      <c r="A127" s="914"/>
      <c r="B127" s="933" t="s">
        <v>93</v>
      </c>
      <c r="C127" s="915"/>
      <c r="D127" s="915"/>
      <c r="E127" s="916"/>
      <c r="F127" s="915"/>
      <c r="G127" s="969">
        <v>21923119</v>
      </c>
      <c r="H127" s="918"/>
      <c r="I127" s="970">
        <v>19692141</v>
      </c>
      <c r="K127" s="864"/>
      <c r="L127" s="864"/>
    </row>
    <row r="128" spans="1:12" s="854" customFormat="1" ht="9" customHeight="1" thickTop="1">
      <c r="A128" s="914"/>
      <c r="B128" s="933"/>
      <c r="C128" s="915"/>
      <c r="D128" s="915"/>
      <c r="E128" s="916"/>
      <c r="F128" s="915"/>
      <c r="G128" s="973"/>
      <c r="H128" s="918"/>
      <c r="I128" s="918"/>
      <c r="K128" s="864"/>
      <c r="L128" s="864"/>
    </row>
    <row r="129" spans="1:12" s="854" customFormat="1" ht="64.5" customHeight="1">
      <c r="A129" s="914"/>
      <c r="B129" s="1270" t="s">
        <v>1432</v>
      </c>
      <c r="C129" s="1278"/>
      <c r="D129" s="1278"/>
      <c r="E129" s="1278"/>
      <c r="F129" s="915"/>
      <c r="G129" s="973"/>
      <c r="H129" s="918"/>
      <c r="I129" s="918"/>
      <c r="K129" s="864"/>
      <c r="L129" s="864"/>
    </row>
    <row r="130" spans="1:9" ht="21" thickBot="1">
      <c r="A130" s="895"/>
      <c r="B130" s="896"/>
      <c r="C130" s="797"/>
      <c r="D130" s="797"/>
      <c r="E130" s="799"/>
      <c r="F130" s="797"/>
      <c r="G130" s="1224">
        <v>22258011</v>
      </c>
      <c r="H130" s="801"/>
      <c r="I130" s="1224">
        <v>20015363</v>
      </c>
    </row>
    <row r="131" spans="1:9" ht="21" thickTop="1">
      <c r="A131" s="895"/>
      <c r="B131" s="896"/>
      <c r="C131" s="797"/>
      <c r="D131" s="797"/>
      <c r="E131" s="799"/>
      <c r="F131" s="797"/>
      <c r="G131" s="913"/>
      <c r="H131" s="801"/>
      <c r="I131" s="802"/>
    </row>
    <row r="132" spans="1:12" s="854" customFormat="1" ht="9" customHeight="1">
      <c r="A132" s="914"/>
      <c r="B132" s="933"/>
      <c r="C132" s="915"/>
      <c r="D132" s="915"/>
      <c r="E132" s="915"/>
      <c r="F132" s="915"/>
      <c r="G132" s="922"/>
      <c r="H132" s="918"/>
      <c r="I132" s="918"/>
      <c r="K132" s="864"/>
      <c r="L132" s="864"/>
    </row>
    <row r="133" spans="1:12" s="854" customFormat="1" ht="20.25">
      <c r="A133" s="914" t="s">
        <v>682</v>
      </c>
      <c r="B133" s="916" t="s">
        <v>1404</v>
      </c>
      <c r="C133" s="915"/>
      <c r="D133" s="915"/>
      <c r="E133" s="916"/>
      <c r="F133" s="915"/>
      <c r="G133" s="917"/>
      <c r="H133" s="918"/>
      <c r="I133" s="915"/>
      <c r="K133" s="864" t="s">
        <v>682</v>
      </c>
      <c r="L133" s="864"/>
    </row>
    <row r="134" spans="1:12" s="854" customFormat="1" ht="20.25">
      <c r="A134" s="914"/>
      <c r="B134" s="933" t="s">
        <v>42</v>
      </c>
      <c r="C134" s="915"/>
      <c r="D134" s="915"/>
      <c r="E134" s="916"/>
      <c r="F134" s="915"/>
      <c r="G134" s="917">
        <v>73500771</v>
      </c>
      <c r="H134" s="918"/>
      <c r="I134" s="915">
        <v>71548786</v>
      </c>
      <c r="K134" s="864"/>
      <c r="L134" s="864"/>
    </row>
    <row r="135" spans="1:12" s="854" customFormat="1" ht="20.25">
      <c r="A135" s="914"/>
      <c r="B135" s="933" t="s">
        <v>13</v>
      </c>
      <c r="C135" s="915"/>
      <c r="D135" s="915"/>
      <c r="E135" s="916"/>
      <c r="F135" s="915"/>
      <c r="G135" s="917">
        <v>7604534</v>
      </c>
      <c r="H135" s="918"/>
      <c r="I135" s="915">
        <v>1951985</v>
      </c>
      <c r="J135" s="854" t="s">
        <v>1199</v>
      </c>
      <c r="K135" s="864"/>
      <c r="L135" s="864"/>
    </row>
    <row r="136" spans="1:12" s="854" customFormat="1" ht="9" customHeight="1">
      <c r="A136" s="914"/>
      <c r="B136" s="933"/>
      <c r="C136" s="915"/>
      <c r="D136" s="915"/>
      <c r="E136" s="916"/>
      <c r="F136" s="915"/>
      <c r="G136" s="917"/>
      <c r="H136" s="918"/>
      <c r="I136" s="915"/>
      <c r="K136" s="864"/>
      <c r="L136" s="864"/>
    </row>
    <row r="137" spans="1:12" s="854" customFormat="1" ht="21" thickBot="1">
      <c r="A137" s="914"/>
      <c r="B137" s="933" t="s">
        <v>93</v>
      </c>
      <c r="C137" s="915"/>
      <c r="D137" s="915"/>
      <c r="E137" s="916"/>
      <c r="F137" s="915"/>
      <c r="G137" s="969">
        <v>81105305</v>
      </c>
      <c r="H137" s="918"/>
      <c r="I137" s="970">
        <v>73500771</v>
      </c>
      <c r="K137" s="864"/>
      <c r="L137" s="864"/>
    </row>
    <row r="138" spans="1:12" s="854" customFormat="1" ht="9" customHeight="1" thickTop="1">
      <c r="A138" s="914"/>
      <c r="B138" s="933"/>
      <c r="C138" s="915"/>
      <c r="D138" s="915"/>
      <c r="E138" s="916"/>
      <c r="F138" s="915"/>
      <c r="G138" s="973"/>
      <c r="H138" s="918"/>
      <c r="I138" s="918"/>
      <c r="K138" s="864"/>
      <c r="L138" s="864"/>
    </row>
    <row r="139" spans="1:12" s="854" customFormat="1" ht="9" customHeight="1">
      <c r="A139" s="914"/>
      <c r="B139" s="933"/>
      <c r="C139" s="915"/>
      <c r="D139" s="915"/>
      <c r="E139" s="916"/>
      <c r="F139" s="915"/>
      <c r="G139" s="973"/>
      <c r="H139" s="918"/>
      <c r="I139" s="918"/>
      <c r="K139" s="864"/>
      <c r="L139" s="864"/>
    </row>
    <row r="140" spans="1:12" s="854" customFormat="1" ht="9" customHeight="1">
      <c r="A140" s="914"/>
      <c r="B140" s="933"/>
      <c r="C140" s="915"/>
      <c r="D140" s="915"/>
      <c r="E140" s="916"/>
      <c r="F140" s="915"/>
      <c r="G140" s="973"/>
      <c r="H140" s="918"/>
      <c r="I140" s="918"/>
      <c r="K140" s="864"/>
      <c r="L140" s="864"/>
    </row>
    <row r="141" spans="1:12" s="854" customFormat="1" ht="20.25">
      <c r="A141" s="914"/>
      <c r="B141" s="975" t="s">
        <v>1220</v>
      </c>
      <c r="C141" s="915"/>
      <c r="D141" s="915"/>
      <c r="E141" s="976"/>
      <c r="F141" s="915"/>
      <c r="G141" s="806">
        <v>73500771</v>
      </c>
      <c r="H141" s="918"/>
      <c r="I141" s="806">
        <v>71548786</v>
      </c>
      <c r="K141" s="864"/>
      <c r="L141" s="864"/>
    </row>
    <row r="142" spans="1:12" s="854" customFormat="1" ht="20.25">
      <c r="A142" s="914"/>
      <c r="B142" s="801" t="s">
        <v>1221</v>
      </c>
      <c r="C142" s="915"/>
      <c r="D142" s="915"/>
      <c r="E142" s="807"/>
      <c r="F142" s="915"/>
      <c r="G142" s="803">
        <v>2674292</v>
      </c>
      <c r="H142" s="918"/>
      <c r="I142" s="803">
        <v>2541222</v>
      </c>
      <c r="K142" s="864"/>
      <c r="L142" s="864"/>
    </row>
    <row r="143" spans="1:12" s="854" customFormat="1" ht="20.25">
      <c r="A143" s="914"/>
      <c r="B143" s="801" t="s">
        <v>1222</v>
      </c>
      <c r="C143" s="915"/>
      <c r="D143" s="915"/>
      <c r="E143" s="807"/>
      <c r="F143" s="915"/>
      <c r="G143" s="803">
        <v>6638010</v>
      </c>
      <c r="H143" s="918"/>
      <c r="I143" s="803">
        <v>7596120</v>
      </c>
      <c r="K143" s="864"/>
      <c r="L143" s="864"/>
    </row>
    <row r="144" spans="1:12" s="854" customFormat="1" ht="20.25">
      <c r="A144" s="914"/>
      <c r="B144" s="801" t="s">
        <v>1223</v>
      </c>
      <c r="C144" s="915"/>
      <c r="D144" s="915"/>
      <c r="E144" s="977"/>
      <c r="F144" s="915"/>
      <c r="G144" s="803">
        <v>-3148860</v>
      </c>
      <c r="H144" s="918"/>
      <c r="I144" s="803">
        <v>-2869500</v>
      </c>
      <c r="K144" s="864"/>
      <c r="L144" s="864"/>
    </row>
    <row r="145" spans="1:12" s="854" customFormat="1" ht="21" thickBot="1">
      <c r="A145" s="914"/>
      <c r="B145" s="907" t="s">
        <v>1651</v>
      </c>
      <c r="C145" s="915"/>
      <c r="D145" s="915"/>
      <c r="E145" s="977"/>
      <c r="F145" s="915"/>
      <c r="G145" s="978">
        <v>6163442</v>
      </c>
      <c r="H145" s="918"/>
      <c r="I145" s="978">
        <v>7267842</v>
      </c>
      <c r="K145" s="864"/>
      <c r="L145" s="864" t="s">
        <v>1666</v>
      </c>
    </row>
    <row r="146" spans="1:12" s="854" customFormat="1" ht="21" thickTop="1">
      <c r="A146" s="914"/>
      <c r="B146" s="801" t="s">
        <v>1224</v>
      </c>
      <c r="C146" s="915"/>
      <c r="D146" s="915"/>
      <c r="E146" s="807"/>
      <c r="F146" s="915"/>
      <c r="G146" s="803">
        <v>1441092</v>
      </c>
      <c r="H146" s="918"/>
      <c r="I146" s="803">
        <v>-5315857</v>
      </c>
      <c r="K146" s="864"/>
      <c r="L146" s="864"/>
    </row>
    <row r="147" spans="1:12" s="854" customFormat="1" ht="20.25">
      <c r="A147" s="914"/>
      <c r="B147" s="907" t="s">
        <v>1675</v>
      </c>
      <c r="C147" s="915"/>
      <c r="D147" s="915"/>
      <c r="E147" s="977"/>
      <c r="F147" s="915"/>
      <c r="G147" s="806">
        <v>-6955464</v>
      </c>
      <c r="H147" s="918"/>
      <c r="I147" s="806">
        <v>-6163442</v>
      </c>
      <c r="K147" s="864"/>
      <c r="L147" s="864" t="s">
        <v>1666</v>
      </c>
    </row>
    <row r="148" spans="1:12" s="854" customFormat="1" ht="9" customHeight="1">
      <c r="A148" s="914"/>
      <c r="B148" s="801"/>
      <c r="C148" s="915"/>
      <c r="D148" s="915"/>
      <c r="E148" s="807"/>
      <c r="F148" s="915"/>
      <c r="G148" s="803"/>
      <c r="H148" s="918"/>
      <c r="I148" s="803"/>
      <c r="K148" s="864"/>
      <c r="L148" s="864"/>
    </row>
    <row r="149" spans="1:12" s="854" customFormat="1" ht="21" thickBot="1">
      <c r="A149" s="914"/>
      <c r="B149" s="907" t="s">
        <v>1225</v>
      </c>
      <c r="C149" s="915"/>
      <c r="D149" s="915"/>
      <c r="E149" s="976"/>
      <c r="F149" s="915"/>
      <c r="G149" s="978">
        <v>74149841</v>
      </c>
      <c r="H149" s="918"/>
      <c r="I149" s="978">
        <v>67337329</v>
      </c>
      <c r="K149" s="864"/>
      <c r="L149" s="864"/>
    </row>
    <row r="150" spans="1:12" s="854" customFormat="1" ht="21" thickTop="1">
      <c r="A150" s="914"/>
      <c r="B150" s="907"/>
      <c r="C150" s="915"/>
      <c r="D150" s="915"/>
      <c r="E150" s="976"/>
      <c r="F150" s="915"/>
      <c r="G150" s="806"/>
      <c r="H150" s="918"/>
      <c r="I150" s="806"/>
      <c r="K150" s="864"/>
      <c r="L150" s="864"/>
    </row>
    <row r="151" spans="1:12" s="854" customFormat="1" ht="81">
      <c r="A151" s="914"/>
      <c r="B151" s="979" t="s">
        <v>1226</v>
      </c>
      <c r="C151" s="915"/>
      <c r="D151" s="915"/>
      <c r="E151" s="916"/>
      <c r="F151" s="915"/>
      <c r="G151" s="973"/>
      <c r="H151" s="918"/>
      <c r="I151" s="918"/>
      <c r="K151" s="864"/>
      <c r="L151" s="864"/>
    </row>
    <row r="152" spans="1:12" s="854" customFormat="1" ht="81">
      <c r="A152" s="914"/>
      <c r="B152" s="980" t="s">
        <v>1227</v>
      </c>
      <c r="C152" s="915"/>
      <c r="D152" s="915"/>
      <c r="E152" s="916"/>
      <c r="F152" s="915"/>
      <c r="G152" s="973"/>
      <c r="H152" s="918"/>
      <c r="I152" s="918"/>
      <c r="K152" s="864"/>
      <c r="L152" s="864"/>
    </row>
    <row r="153" spans="1:12" s="854" customFormat="1" ht="80.25" customHeight="1">
      <c r="A153" s="914"/>
      <c r="B153" s="980" t="s">
        <v>1407</v>
      </c>
      <c r="C153" s="915"/>
      <c r="D153" s="915"/>
      <c r="E153" s="916"/>
      <c r="F153" s="915"/>
      <c r="G153" s="973"/>
      <c r="H153" s="918"/>
      <c r="I153" s="918"/>
      <c r="K153" s="864"/>
      <c r="L153" s="864"/>
    </row>
    <row r="154" spans="1:12" s="854" customFormat="1" ht="9" customHeight="1">
      <c r="A154" s="914"/>
      <c r="B154" s="933"/>
      <c r="C154" s="915"/>
      <c r="D154" s="915"/>
      <c r="E154" s="916"/>
      <c r="F154" s="915"/>
      <c r="G154" s="973"/>
      <c r="H154" s="918"/>
      <c r="I154" s="918"/>
      <c r="K154" s="864"/>
      <c r="L154" s="864"/>
    </row>
    <row r="155" spans="1:12" s="854" customFormat="1" ht="20.25">
      <c r="A155" s="914"/>
      <c r="B155" s="907" t="s">
        <v>1228</v>
      </c>
      <c r="C155" s="915"/>
      <c r="D155" s="915"/>
      <c r="E155" s="981" t="s">
        <v>1371</v>
      </c>
      <c r="F155" s="801"/>
      <c r="G155" s="801"/>
      <c r="H155" s="801"/>
      <c r="I155" s="981" t="s">
        <v>1245</v>
      </c>
      <c r="K155" s="864"/>
      <c r="L155" s="864"/>
    </row>
    <row r="156" spans="1:12" s="854" customFormat="1" ht="20.25">
      <c r="A156" s="914"/>
      <c r="B156" s="801" t="s">
        <v>1229</v>
      </c>
      <c r="C156" s="915"/>
      <c r="D156" s="915"/>
      <c r="E156" s="807">
        <v>38351937</v>
      </c>
      <c r="F156" s="801"/>
      <c r="G156" s="801"/>
      <c r="H156" s="801"/>
      <c r="I156" s="807">
        <v>32764000</v>
      </c>
      <c r="K156" s="864"/>
      <c r="L156" s="864"/>
    </row>
    <row r="157" spans="1:12" s="854" customFormat="1" ht="20.25">
      <c r="A157" s="914"/>
      <c r="B157" s="801" t="s">
        <v>1230</v>
      </c>
      <c r="C157" s="915"/>
      <c r="D157" s="915"/>
      <c r="E157" s="807">
        <v>42753368</v>
      </c>
      <c r="F157" s="801"/>
      <c r="G157" s="801"/>
      <c r="H157" s="801"/>
      <c r="I157" s="807">
        <v>40736771</v>
      </c>
      <c r="K157" s="864"/>
      <c r="L157" s="864"/>
    </row>
    <row r="158" spans="1:12" s="854" customFormat="1" ht="20.25">
      <c r="A158" s="914"/>
      <c r="B158" s="801" t="s">
        <v>1231</v>
      </c>
      <c r="C158" s="915"/>
      <c r="D158" s="915"/>
      <c r="E158" s="801"/>
      <c r="F158" s="801"/>
      <c r="G158" s="801"/>
      <c r="H158" s="801"/>
      <c r="I158" s="801"/>
      <c r="K158" s="864"/>
      <c r="L158" s="864"/>
    </row>
    <row r="159" spans="1:12" s="854" customFormat="1" ht="20.25">
      <c r="A159" s="914"/>
      <c r="B159" s="801" t="s">
        <v>1232</v>
      </c>
      <c r="C159" s="915"/>
      <c r="D159" s="915"/>
      <c r="E159" s="801"/>
      <c r="F159" s="801"/>
      <c r="G159" s="801"/>
      <c r="H159" s="801"/>
      <c r="I159" s="801"/>
      <c r="K159" s="864"/>
      <c r="L159" s="864"/>
    </row>
    <row r="160" spans="1:12" s="854" customFormat="1" ht="20.25" hidden="1">
      <c r="A160" s="914"/>
      <c r="B160" s="801" t="s">
        <v>1233</v>
      </c>
      <c r="C160" s="915"/>
      <c r="D160" s="915"/>
      <c r="E160" s="801">
        <v>0</v>
      </c>
      <c r="F160" s="801"/>
      <c r="G160" s="801"/>
      <c r="H160" s="801"/>
      <c r="I160" s="801">
        <v>0</v>
      </c>
      <c r="K160" s="864"/>
      <c r="L160" s="864"/>
    </row>
    <row r="161" spans="1:12" s="854" customFormat="1" ht="9" customHeight="1">
      <c r="A161" s="914"/>
      <c r="B161" s="801"/>
      <c r="C161" s="915"/>
      <c r="D161" s="915"/>
      <c r="E161" s="801"/>
      <c r="F161" s="801"/>
      <c r="G161" s="801"/>
      <c r="H161" s="801"/>
      <c r="I161" s="801"/>
      <c r="K161" s="864"/>
      <c r="L161" s="864"/>
    </row>
    <row r="162" spans="1:12" s="854" customFormat="1" ht="21" thickBot="1">
      <c r="A162" s="914"/>
      <c r="B162" s="907" t="s">
        <v>1234</v>
      </c>
      <c r="C162" s="915"/>
      <c r="D162" s="915"/>
      <c r="E162" s="982">
        <v>81105305</v>
      </c>
      <c r="F162" s="801"/>
      <c r="G162" s="801"/>
      <c r="H162" s="801"/>
      <c r="I162" s="982">
        <v>73500771</v>
      </c>
      <c r="K162" s="864"/>
      <c r="L162" s="864"/>
    </row>
    <row r="163" spans="1:12" s="854" customFormat="1" ht="9.75" customHeight="1" thickTop="1">
      <c r="A163" s="914"/>
      <c r="B163" s="801"/>
      <c r="C163" s="915"/>
      <c r="D163" s="915"/>
      <c r="E163" s="801"/>
      <c r="F163" s="801"/>
      <c r="G163" s="801"/>
      <c r="H163" s="801"/>
      <c r="I163" s="801"/>
      <c r="K163" s="864"/>
      <c r="L163" s="864"/>
    </row>
    <row r="164" spans="1:12" s="854" customFormat="1" ht="20.25">
      <c r="A164" s="914"/>
      <c r="B164" s="907" t="s">
        <v>1235</v>
      </c>
      <c r="C164" s="915"/>
      <c r="D164" s="915"/>
      <c r="E164" s="981" t="s">
        <v>1246</v>
      </c>
      <c r="F164" s="983"/>
      <c r="G164" s="981" t="s">
        <v>1246</v>
      </c>
      <c r="H164" s="801"/>
      <c r="I164" s="801"/>
      <c r="K164" s="864"/>
      <c r="L164" s="864"/>
    </row>
    <row r="165" spans="1:12" s="854" customFormat="1" ht="20.25">
      <c r="A165" s="914"/>
      <c r="B165" s="801" t="s">
        <v>1236</v>
      </c>
      <c r="C165" s="915"/>
      <c r="D165" s="915"/>
      <c r="E165" s="984">
        <v>0.0922</v>
      </c>
      <c r="F165" s="896"/>
      <c r="G165" s="984">
        <v>0.0922</v>
      </c>
      <c r="H165" s="801"/>
      <c r="I165" s="801"/>
      <c r="K165" s="864"/>
      <c r="L165" s="864"/>
    </row>
    <row r="166" spans="1:12" s="854" customFormat="1" ht="20.25">
      <c r="A166" s="914"/>
      <c r="B166" s="801" t="s">
        <v>1237</v>
      </c>
      <c r="C166" s="915"/>
      <c r="D166" s="915"/>
      <c r="E166" s="984">
        <v>0.072</v>
      </c>
      <c r="F166" s="896"/>
      <c r="G166" s="984">
        <v>0.072</v>
      </c>
      <c r="H166" s="801"/>
      <c r="I166" s="801"/>
      <c r="K166" s="864"/>
      <c r="L166" s="864"/>
    </row>
    <row r="167" spans="1:12" s="854" customFormat="1" ht="20.25">
      <c r="A167" s="914"/>
      <c r="B167" s="801" t="s">
        <v>1238</v>
      </c>
      <c r="C167" s="915"/>
      <c r="D167" s="915"/>
      <c r="E167" s="984">
        <v>0.0188</v>
      </c>
      <c r="F167" s="896"/>
      <c r="G167" s="984">
        <v>0.0188</v>
      </c>
      <c r="H167" s="801"/>
      <c r="I167" s="801"/>
      <c r="K167" s="864"/>
      <c r="L167" s="864"/>
    </row>
    <row r="168" spans="1:12" s="854" customFormat="1" ht="12" customHeight="1">
      <c r="A168" s="914"/>
      <c r="B168" s="801"/>
      <c r="C168" s="915"/>
      <c r="D168" s="915"/>
      <c r="E168" s="801"/>
      <c r="F168" s="801"/>
      <c r="G168" s="801"/>
      <c r="H168" s="801"/>
      <c r="I168" s="801"/>
      <c r="K168" s="864"/>
      <c r="L168" s="864"/>
    </row>
    <row r="169" spans="1:12" s="854" customFormat="1" ht="20.25">
      <c r="A169" s="914"/>
      <c r="B169" s="907" t="s">
        <v>1239</v>
      </c>
      <c r="C169" s="915"/>
      <c r="D169" s="915"/>
      <c r="E169" s="801"/>
      <c r="F169" s="801"/>
      <c r="G169" s="801"/>
      <c r="H169" s="801"/>
      <c r="I169" s="801"/>
      <c r="K169" s="864"/>
      <c r="L169" s="864"/>
    </row>
    <row r="170" spans="1:12" s="854" customFormat="1" ht="20.25">
      <c r="A170" s="914"/>
      <c r="B170" s="907" t="s">
        <v>1235</v>
      </c>
      <c r="C170" s="985" t="s">
        <v>1247</v>
      </c>
      <c r="D170" s="986"/>
      <c r="E170" s="981" t="s">
        <v>1248</v>
      </c>
      <c r="F170" s="983"/>
      <c r="G170" s="981" t="s">
        <v>1249</v>
      </c>
      <c r="H170" s="981" t="s">
        <v>1250</v>
      </c>
      <c r="I170" s="981" t="s">
        <v>1251</v>
      </c>
      <c r="K170" s="864"/>
      <c r="L170" s="864"/>
    </row>
    <row r="171" spans="1:12" s="854" customFormat="1" ht="20.25">
      <c r="A171" s="914"/>
      <c r="B171" s="801" t="s">
        <v>1240</v>
      </c>
      <c r="C171" s="909"/>
      <c r="D171" s="915"/>
      <c r="E171" s="987">
        <v>38.35</v>
      </c>
      <c r="F171" s="896"/>
      <c r="G171" s="987">
        <v>42.75</v>
      </c>
      <c r="H171" s="987">
        <v>81.11</v>
      </c>
      <c r="I171" s="909"/>
      <c r="K171" s="864"/>
      <c r="L171" s="864"/>
    </row>
    <row r="172" spans="1:12" s="854" customFormat="1" ht="20.25">
      <c r="A172" s="914"/>
      <c r="B172" s="801" t="s">
        <v>1241</v>
      </c>
      <c r="C172" s="988">
        <v>0.01</v>
      </c>
      <c r="D172" s="915"/>
      <c r="E172" s="987">
        <v>46.17</v>
      </c>
      <c r="F172" s="896"/>
      <c r="G172" s="987">
        <v>47.08</v>
      </c>
      <c r="H172" s="987">
        <v>93.25</v>
      </c>
      <c r="I172" s="988">
        <v>0.15</v>
      </c>
      <c r="K172" s="864"/>
      <c r="L172" s="864"/>
    </row>
    <row r="173" spans="1:12" s="854" customFormat="1" ht="20.25">
      <c r="A173" s="914"/>
      <c r="B173" s="801"/>
      <c r="C173" s="988">
        <v>-0.01</v>
      </c>
      <c r="D173" s="915"/>
      <c r="E173" s="987">
        <v>32.14</v>
      </c>
      <c r="F173" s="896"/>
      <c r="G173" s="987">
        <v>38.99</v>
      </c>
      <c r="H173" s="987">
        <v>71.12</v>
      </c>
      <c r="I173" s="988">
        <v>-0.12</v>
      </c>
      <c r="K173" s="864"/>
      <c r="L173" s="864"/>
    </row>
    <row r="174" spans="1:12" s="854" customFormat="1" ht="20.25">
      <c r="A174" s="914"/>
      <c r="B174" s="801" t="s">
        <v>1242</v>
      </c>
      <c r="C174" s="909" t="s">
        <v>1252</v>
      </c>
      <c r="D174" s="915"/>
      <c r="E174" s="987">
        <v>39.56</v>
      </c>
      <c r="F174" s="896"/>
      <c r="G174" s="987">
        <v>44.36</v>
      </c>
      <c r="H174" s="987">
        <v>83.92</v>
      </c>
      <c r="I174" s="988">
        <v>0.03</v>
      </c>
      <c r="K174" s="864"/>
      <c r="L174" s="864"/>
    </row>
    <row r="175" spans="1:12" s="854" customFormat="1" ht="20.25">
      <c r="A175" s="914"/>
      <c r="B175" s="801" t="s">
        <v>1243</v>
      </c>
      <c r="C175" s="909" t="s">
        <v>1252</v>
      </c>
      <c r="D175" s="915"/>
      <c r="E175" s="987">
        <v>41.92</v>
      </c>
      <c r="F175" s="896"/>
      <c r="G175" s="987">
        <v>42.75</v>
      </c>
      <c r="H175" s="987">
        <v>84.67</v>
      </c>
      <c r="I175" s="988">
        <v>0.04</v>
      </c>
      <c r="K175" s="864"/>
      <c r="L175" s="864"/>
    </row>
    <row r="176" spans="1:12" s="854" customFormat="1" ht="20.25">
      <c r="A176" s="914"/>
      <c r="B176" s="801" t="s">
        <v>1244</v>
      </c>
      <c r="C176" s="988">
        <v>-0.5</v>
      </c>
      <c r="D176" s="915"/>
      <c r="E176" s="987">
        <v>42.12</v>
      </c>
      <c r="F176" s="896"/>
      <c r="G176" s="987">
        <v>42.75</v>
      </c>
      <c r="H176" s="987">
        <v>84.87</v>
      </c>
      <c r="I176" s="988">
        <v>0.05</v>
      </c>
      <c r="K176" s="864"/>
      <c r="L176" s="864"/>
    </row>
    <row r="177" spans="1:12" s="854" customFormat="1" ht="20.25">
      <c r="A177" s="914"/>
      <c r="B177" s="801"/>
      <c r="C177" s="915"/>
      <c r="D177" s="915"/>
      <c r="E177" s="801"/>
      <c r="F177" s="801"/>
      <c r="G177" s="801"/>
      <c r="H177" s="801"/>
      <c r="I177" s="801"/>
      <c r="K177" s="864"/>
      <c r="L177" s="864"/>
    </row>
    <row r="178" spans="1:12" s="854" customFormat="1" ht="20.25">
      <c r="A178" s="914"/>
      <c r="B178" s="907" t="s">
        <v>1408</v>
      </c>
      <c r="C178" s="915"/>
      <c r="D178" s="915"/>
      <c r="E178" s="801"/>
      <c r="F178" s="801"/>
      <c r="G178" s="801"/>
      <c r="H178" s="801"/>
      <c r="I178" s="801"/>
      <c r="K178" s="864"/>
      <c r="L178" s="864"/>
    </row>
    <row r="179" spans="1:12" s="854" customFormat="1" ht="40.5">
      <c r="A179" s="914"/>
      <c r="B179" s="907" t="s">
        <v>1235</v>
      </c>
      <c r="C179" s="985" t="s">
        <v>1247</v>
      </c>
      <c r="D179" s="915"/>
      <c r="E179" s="989" t="s">
        <v>1351</v>
      </c>
      <c r="F179" s="896"/>
      <c r="G179" s="981" t="s">
        <v>1222</v>
      </c>
      <c r="H179" s="981" t="s">
        <v>1250</v>
      </c>
      <c r="I179" s="981" t="s">
        <v>1251</v>
      </c>
      <c r="K179" s="864"/>
      <c r="L179" s="864"/>
    </row>
    <row r="180" spans="1:12" s="854" customFormat="1" ht="20.25">
      <c r="A180" s="914"/>
      <c r="B180" s="801" t="s">
        <v>1240</v>
      </c>
      <c r="C180" s="801"/>
      <c r="D180" s="915"/>
      <c r="E180" s="807">
        <v>2674300</v>
      </c>
      <c r="F180" s="896"/>
      <c r="G180" s="807">
        <v>6638000</v>
      </c>
      <c r="H180" s="807">
        <v>9312300</v>
      </c>
      <c r="I180" s="801"/>
      <c r="K180" s="864"/>
      <c r="L180" s="864"/>
    </row>
    <row r="181" spans="1:12" s="854" customFormat="1" ht="20.25">
      <c r="A181" s="914"/>
      <c r="B181" s="801" t="s">
        <v>1241</v>
      </c>
      <c r="C181" s="990">
        <v>0.01</v>
      </c>
      <c r="D181" s="915"/>
      <c r="E181" s="807">
        <v>3274300</v>
      </c>
      <c r="F181" s="896"/>
      <c r="G181" s="807">
        <v>7653100</v>
      </c>
      <c r="H181" s="807">
        <v>10927400</v>
      </c>
      <c r="I181" s="990">
        <v>0.15</v>
      </c>
      <c r="K181" s="864"/>
      <c r="L181" s="864"/>
    </row>
    <row r="182" spans="1:12" s="854" customFormat="1" ht="20.25">
      <c r="A182" s="914"/>
      <c r="B182" s="801"/>
      <c r="C182" s="990">
        <v>-0.01</v>
      </c>
      <c r="D182" s="915"/>
      <c r="E182" s="807">
        <v>2206600</v>
      </c>
      <c r="F182" s="896"/>
      <c r="G182" s="807">
        <v>5806800</v>
      </c>
      <c r="H182" s="807">
        <v>8013400</v>
      </c>
      <c r="I182" s="990">
        <v>0.12</v>
      </c>
      <c r="K182" s="864"/>
      <c r="L182" s="864"/>
    </row>
    <row r="183" spans="1:12" s="854" customFormat="1" ht="20.25">
      <c r="A183" s="914"/>
      <c r="B183" s="801" t="s">
        <v>1242</v>
      </c>
      <c r="C183" s="909" t="s">
        <v>1252</v>
      </c>
      <c r="D183" s="915"/>
      <c r="E183" s="807">
        <v>2757900</v>
      </c>
      <c r="F183" s="896"/>
      <c r="G183" s="807">
        <v>6878200</v>
      </c>
      <c r="H183" s="807">
        <v>9636100</v>
      </c>
      <c r="I183" s="990">
        <v>0.03</v>
      </c>
      <c r="K183" s="864"/>
      <c r="L183" s="864"/>
    </row>
    <row r="184" spans="1:12" s="854" customFormat="1" ht="20.25">
      <c r="A184" s="914"/>
      <c r="B184" s="801" t="s">
        <v>1243</v>
      </c>
      <c r="C184" s="909" t="s">
        <v>1252</v>
      </c>
      <c r="D184" s="915"/>
      <c r="E184" s="807">
        <v>2938100</v>
      </c>
      <c r="F184" s="896"/>
      <c r="G184" s="807">
        <v>6916600</v>
      </c>
      <c r="H184" s="807">
        <v>9854700</v>
      </c>
      <c r="I184" s="990">
        <v>0.04</v>
      </c>
      <c r="K184" s="864"/>
      <c r="L184" s="864"/>
    </row>
    <row r="185" spans="1:12" s="854" customFormat="1" ht="20.25">
      <c r="A185" s="914"/>
      <c r="B185" s="801" t="s">
        <v>1244</v>
      </c>
      <c r="C185" s="990">
        <v>-0.5</v>
      </c>
      <c r="D185" s="915"/>
      <c r="E185" s="807">
        <v>3088300</v>
      </c>
      <c r="F185" s="896"/>
      <c r="G185" s="807">
        <v>6961200</v>
      </c>
      <c r="H185" s="807">
        <v>10049500</v>
      </c>
      <c r="I185" s="990">
        <v>0.05</v>
      </c>
      <c r="K185" s="864"/>
      <c r="L185" s="864"/>
    </row>
    <row r="186" spans="1:12" s="854" customFormat="1" ht="20.25">
      <c r="A186" s="914"/>
      <c r="B186" s="933"/>
      <c r="C186" s="915"/>
      <c r="D186" s="915"/>
      <c r="E186" s="916"/>
      <c r="F186" s="915"/>
      <c r="G186" s="973"/>
      <c r="H186" s="918"/>
      <c r="I186" s="918"/>
      <c r="K186" s="864"/>
      <c r="L186" s="864"/>
    </row>
    <row r="187" spans="1:12" s="854" customFormat="1" ht="20.25">
      <c r="A187" s="914"/>
      <c r="B187" s="916" t="s">
        <v>1417</v>
      </c>
      <c r="C187" s="915"/>
      <c r="D187" s="915"/>
      <c r="E187" s="976"/>
      <c r="F187" s="915"/>
      <c r="G187" s="806"/>
      <c r="H187" s="918"/>
      <c r="I187" s="896"/>
      <c r="K187" s="864"/>
      <c r="L187" s="864"/>
    </row>
    <row r="188" spans="1:12" s="854" customFormat="1" ht="20.25">
      <c r="A188" s="914"/>
      <c r="B188" s="975" t="s">
        <v>1220</v>
      </c>
      <c r="C188" s="915"/>
      <c r="D188" s="915"/>
      <c r="E188" s="807"/>
      <c r="F188" s="915"/>
      <c r="G188" s="806">
        <v>18367810</v>
      </c>
      <c r="H188" s="918"/>
      <c r="I188" s="973">
        <v>17506016</v>
      </c>
      <c r="K188" s="864"/>
      <c r="L188" s="864"/>
    </row>
    <row r="189" spans="1:12" s="854" customFormat="1" ht="20.25">
      <c r="A189" s="914"/>
      <c r="B189" s="801" t="s">
        <v>1221</v>
      </c>
      <c r="C189" s="915"/>
      <c r="D189" s="915"/>
      <c r="E189" s="807"/>
      <c r="F189" s="915"/>
      <c r="G189" s="803">
        <v>2132667</v>
      </c>
      <c r="H189" s="918"/>
      <c r="I189" s="922">
        <v>2330762</v>
      </c>
      <c r="K189" s="864"/>
      <c r="L189" s="864"/>
    </row>
    <row r="190" spans="1:12" s="854" customFormat="1" ht="20.25">
      <c r="A190" s="914"/>
      <c r="B190" s="801" t="s">
        <v>1222</v>
      </c>
      <c r="C190" s="915"/>
      <c r="D190" s="915"/>
      <c r="E190" s="977"/>
      <c r="F190" s="915"/>
      <c r="G190" s="803">
        <v>1598939</v>
      </c>
      <c r="H190" s="918"/>
      <c r="I190" s="922">
        <v>1800789</v>
      </c>
      <c r="K190" s="864"/>
      <c r="L190" s="864"/>
    </row>
    <row r="191" spans="1:12" s="854" customFormat="1" ht="20.25">
      <c r="A191" s="914"/>
      <c r="B191" s="801" t="s">
        <v>1223</v>
      </c>
      <c r="C191" s="915"/>
      <c r="D191" s="915"/>
      <c r="E191" s="977"/>
      <c r="F191" s="915"/>
      <c r="G191" s="803">
        <v>-1786217</v>
      </c>
      <c r="H191" s="918"/>
      <c r="I191" s="922">
        <v>-2227466</v>
      </c>
      <c r="K191" s="864"/>
      <c r="L191" s="864"/>
    </row>
    <row r="192" spans="1:12" s="854" customFormat="1" ht="21" thickBot="1">
      <c r="A192" s="914"/>
      <c r="B192" s="907" t="s">
        <v>1618</v>
      </c>
      <c r="C192" s="915"/>
      <c r="D192" s="915"/>
      <c r="E192" s="807"/>
      <c r="F192" s="915"/>
      <c r="G192" s="978">
        <v>20313199</v>
      </c>
      <c r="H192" s="918"/>
      <c r="I192" s="969">
        <v>19410101</v>
      </c>
      <c r="K192" s="864"/>
      <c r="L192" s="864" t="s">
        <v>1668</v>
      </c>
    </row>
    <row r="193" spans="1:12" s="854" customFormat="1" ht="21" thickTop="1">
      <c r="A193" s="914"/>
      <c r="B193" s="801" t="s">
        <v>1224</v>
      </c>
      <c r="C193" s="915"/>
      <c r="D193" s="915"/>
      <c r="E193" s="807"/>
      <c r="F193" s="915"/>
      <c r="G193" s="803">
        <v>9644154</v>
      </c>
      <c r="H193" s="918"/>
      <c r="I193" s="922">
        <v>-1042291</v>
      </c>
      <c r="K193" s="864"/>
      <c r="L193" s="864"/>
    </row>
    <row r="194" spans="1:12" s="854" customFormat="1" ht="22.5" customHeight="1">
      <c r="A194" s="914"/>
      <c r="B194" s="801" t="s">
        <v>1659</v>
      </c>
      <c r="C194" s="915"/>
      <c r="D194" s="915"/>
      <c r="E194" s="807"/>
      <c r="F194" s="915"/>
      <c r="G194" s="803">
        <v>-1656787</v>
      </c>
      <c r="H194" s="918"/>
      <c r="I194" s="922">
        <v>-1945389</v>
      </c>
      <c r="K194" s="864"/>
      <c r="L194" s="864" t="s">
        <v>1667</v>
      </c>
    </row>
    <row r="195" spans="1:12" s="854" customFormat="1" ht="21" thickBot="1">
      <c r="A195" s="914"/>
      <c r="B195" s="907" t="s">
        <v>1225</v>
      </c>
      <c r="C195" s="915"/>
      <c r="D195" s="915"/>
      <c r="E195" s="976"/>
      <c r="F195" s="915"/>
      <c r="G195" s="978">
        <v>28300566</v>
      </c>
      <c r="H195" s="918"/>
      <c r="I195" s="978">
        <v>16422421</v>
      </c>
      <c r="K195" s="864"/>
      <c r="L195" s="864"/>
    </row>
    <row r="196" spans="1:12" s="854" customFormat="1" ht="21" thickTop="1">
      <c r="A196" s="914"/>
      <c r="B196" s="907"/>
      <c r="C196" s="915"/>
      <c r="D196" s="915"/>
      <c r="E196" s="976"/>
      <c r="F196" s="915"/>
      <c r="G196" s="806"/>
      <c r="H196" s="918"/>
      <c r="I196" s="806"/>
      <c r="K196" s="864"/>
      <c r="L196" s="864"/>
    </row>
    <row r="197" spans="1:12" s="281" customFormat="1" ht="38.25" customHeight="1">
      <c r="A197" s="916"/>
      <c r="B197" s="1270" t="s">
        <v>1497</v>
      </c>
      <c r="C197" s="1278"/>
      <c r="D197" s="1278"/>
      <c r="E197" s="1278"/>
      <c r="F197" s="944"/>
      <c r="G197" s="944"/>
      <c r="H197" s="944"/>
      <c r="I197" s="944" t="s">
        <v>682</v>
      </c>
      <c r="K197" s="868"/>
      <c r="L197" s="868"/>
    </row>
    <row r="198" spans="1:12" s="281" customFormat="1" ht="20.25">
      <c r="A198" s="916"/>
      <c r="B198" s="931"/>
      <c r="C198" s="932"/>
      <c r="D198" s="932"/>
      <c r="E198" s="932"/>
      <c r="F198" s="944"/>
      <c r="G198" s="944"/>
      <c r="H198" s="944"/>
      <c r="I198" s="944"/>
      <c r="K198" s="868"/>
      <c r="L198" s="868"/>
    </row>
    <row r="199" spans="1:12" s="854" customFormat="1" ht="20.25">
      <c r="A199" s="1279" t="s">
        <v>595</v>
      </c>
      <c r="B199" s="1279"/>
      <c r="C199" s="1279"/>
      <c r="D199" s="1279"/>
      <c r="E199" s="1279"/>
      <c r="F199" s="1279"/>
      <c r="G199" s="1279"/>
      <c r="H199" s="1279"/>
      <c r="I199" s="1279"/>
      <c r="K199" s="864"/>
      <c r="L199" s="864"/>
    </row>
    <row r="200" spans="1:12" s="854" customFormat="1" ht="18" customHeight="1">
      <c r="A200" s="991"/>
      <c r="B200" s="991"/>
      <c r="C200" s="991"/>
      <c r="D200" s="991"/>
      <c r="E200" s="991"/>
      <c r="F200" s="991"/>
      <c r="G200" s="991"/>
      <c r="H200" s="991"/>
      <c r="I200" s="991"/>
      <c r="K200" s="864"/>
      <c r="L200" s="864"/>
    </row>
    <row r="201" spans="1:12" s="281" customFormat="1" ht="20.25">
      <c r="A201" s="916"/>
      <c r="B201" s="907" t="s">
        <v>1628</v>
      </c>
      <c r="C201" s="932"/>
      <c r="D201" s="932"/>
      <c r="E201" s="932"/>
      <c r="F201" s="944"/>
      <c r="G201" s="944"/>
      <c r="H201" s="944"/>
      <c r="I201" s="944"/>
      <c r="K201" s="868"/>
      <c r="L201" s="864" t="s">
        <v>1667</v>
      </c>
    </row>
    <row r="202" spans="1:12" s="867" customFormat="1" ht="20.25">
      <c r="A202" s="916"/>
      <c r="B202" s="1034" t="s">
        <v>1629</v>
      </c>
      <c r="C202" s="1222"/>
      <c r="D202" s="1222"/>
      <c r="E202" s="1222"/>
      <c r="F202" s="938"/>
      <c r="G202" s="938"/>
      <c r="H202" s="938"/>
      <c r="I202" s="938" t="s">
        <v>1630</v>
      </c>
      <c r="K202" s="868"/>
      <c r="L202" s="864" t="s">
        <v>1667</v>
      </c>
    </row>
    <row r="203" spans="1:12" s="281" customFormat="1" ht="20.25">
      <c r="A203" s="916"/>
      <c r="B203" s="931" t="s">
        <v>1619</v>
      </c>
      <c r="C203" s="932"/>
      <c r="D203" s="932"/>
      <c r="E203" s="932"/>
      <c r="F203" s="944"/>
      <c r="G203" s="944"/>
      <c r="H203" s="944"/>
      <c r="I203" s="1254">
        <v>0.0901</v>
      </c>
      <c r="K203" s="868"/>
      <c r="L203" s="864" t="s">
        <v>1667</v>
      </c>
    </row>
    <row r="204" spans="1:12" s="281" customFormat="1" ht="20.25">
      <c r="A204" s="916"/>
      <c r="B204" s="931" t="s">
        <v>1631</v>
      </c>
      <c r="C204" s="932"/>
      <c r="D204" s="932"/>
      <c r="E204" s="932"/>
      <c r="F204" s="944"/>
      <c r="G204" s="944"/>
      <c r="H204" s="944"/>
      <c r="I204" s="1254">
        <v>0.0647</v>
      </c>
      <c r="K204" s="868"/>
      <c r="L204" s="864" t="s">
        <v>1667</v>
      </c>
    </row>
    <row r="205" spans="1:12" s="281" customFormat="1" ht="20.25">
      <c r="A205" s="916"/>
      <c r="B205" s="931" t="s">
        <v>1632</v>
      </c>
      <c r="C205" s="932"/>
      <c r="D205" s="932"/>
      <c r="E205" s="932"/>
      <c r="F205" s="944"/>
      <c r="G205" s="944"/>
      <c r="H205" s="944"/>
      <c r="I205" s="1254">
        <v>0.0239</v>
      </c>
      <c r="K205" s="868"/>
      <c r="L205" s="864" t="s">
        <v>1667</v>
      </c>
    </row>
    <row r="206" spans="1:12" s="281" customFormat="1" ht="20.25">
      <c r="A206" s="916"/>
      <c r="B206" s="1270" t="s">
        <v>1633</v>
      </c>
      <c r="C206" s="1278"/>
      <c r="D206" s="1278"/>
      <c r="E206" s="1278"/>
      <c r="F206" s="944"/>
      <c r="G206" s="944"/>
      <c r="H206" s="944"/>
      <c r="I206" s="944"/>
      <c r="K206" s="868"/>
      <c r="L206" s="864" t="s">
        <v>1667</v>
      </c>
    </row>
    <row r="207" spans="1:12" s="281" customFormat="1" ht="14.25" customHeight="1">
      <c r="A207" s="916"/>
      <c r="B207" s="931"/>
      <c r="C207" s="932"/>
      <c r="D207" s="932"/>
      <c r="E207" s="932"/>
      <c r="F207" s="944"/>
      <c r="G207" s="944"/>
      <c r="H207" s="944"/>
      <c r="I207" s="944"/>
      <c r="K207" s="868"/>
      <c r="L207" s="864" t="s">
        <v>1667</v>
      </c>
    </row>
    <row r="208" spans="1:12" s="867" customFormat="1" ht="20.25">
      <c r="A208" s="916"/>
      <c r="B208" s="1034" t="s">
        <v>1634</v>
      </c>
      <c r="C208" s="1222"/>
      <c r="D208" s="1222"/>
      <c r="E208" s="1222"/>
      <c r="F208" s="938"/>
      <c r="G208" s="938"/>
      <c r="H208" s="938"/>
      <c r="I208" s="938"/>
      <c r="K208" s="868"/>
      <c r="L208" s="864" t="s">
        <v>1667</v>
      </c>
    </row>
    <row r="209" spans="1:12" s="281" customFormat="1" ht="20.25">
      <c r="A209" s="916"/>
      <c r="B209" s="931"/>
      <c r="C209" s="932"/>
      <c r="D209" s="932"/>
      <c r="E209" s="932"/>
      <c r="F209" s="944"/>
      <c r="G209" s="798" t="s">
        <v>1635</v>
      </c>
      <c r="H209" s="944"/>
      <c r="I209" s="944"/>
      <c r="K209" s="868"/>
      <c r="L209" s="864" t="s">
        <v>1667</v>
      </c>
    </row>
    <row r="210" spans="1:12" s="281" customFormat="1" ht="20.25">
      <c r="A210" s="916"/>
      <c r="B210" s="931" t="s">
        <v>1639</v>
      </c>
      <c r="C210" s="932"/>
      <c r="D210" s="932"/>
      <c r="E210" s="932"/>
      <c r="F210" s="944"/>
      <c r="G210" s="944" t="s">
        <v>1636</v>
      </c>
      <c r="H210" s="944"/>
      <c r="I210" s="944"/>
      <c r="K210" s="868"/>
      <c r="L210" s="864" t="s">
        <v>1667</v>
      </c>
    </row>
    <row r="211" spans="1:12" s="281" customFormat="1" ht="20.25">
      <c r="A211" s="916"/>
      <c r="B211" s="931" t="s">
        <v>1641</v>
      </c>
      <c r="C211" s="932"/>
      <c r="D211" s="932"/>
      <c r="E211" s="932"/>
      <c r="F211" s="944"/>
      <c r="G211" s="1253" t="s">
        <v>1626</v>
      </c>
      <c r="H211" s="944"/>
      <c r="I211" s="944"/>
      <c r="K211" s="868"/>
      <c r="L211" s="864" t="s">
        <v>1667</v>
      </c>
    </row>
    <row r="212" spans="1:12" s="281" customFormat="1" ht="20.25">
      <c r="A212" s="916"/>
      <c r="B212" s="931" t="s">
        <v>1640</v>
      </c>
      <c r="C212" s="932"/>
      <c r="D212" s="932"/>
      <c r="E212" s="1252" t="s">
        <v>1637</v>
      </c>
      <c r="F212" s="944"/>
      <c r="G212" s="944"/>
      <c r="H212" s="798" t="s">
        <v>1638</v>
      </c>
      <c r="I212" s="944"/>
      <c r="K212" s="868"/>
      <c r="L212" s="864" t="s">
        <v>1667</v>
      </c>
    </row>
    <row r="213" spans="1:12" s="867" customFormat="1" ht="20.25">
      <c r="A213" s="916"/>
      <c r="B213" s="1034"/>
      <c r="C213" s="1222"/>
      <c r="D213" s="1222"/>
      <c r="E213" s="1252"/>
      <c r="F213" s="938"/>
      <c r="G213" s="798" t="s">
        <v>1642</v>
      </c>
      <c r="H213" s="798"/>
      <c r="I213" s="798" t="s">
        <v>1643</v>
      </c>
      <c r="K213" s="868"/>
      <c r="L213" s="864" t="s">
        <v>1667</v>
      </c>
    </row>
    <row r="214" spans="1:12" s="281" customFormat="1" ht="20.25">
      <c r="A214" s="916"/>
      <c r="B214" s="931"/>
      <c r="C214" s="932"/>
      <c r="D214" s="932"/>
      <c r="E214" s="1251">
        <v>20</v>
      </c>
      <c r="F214" s="944"/>
      <c r="G214" s="1250">
        <v>0.24</v>
      </c>
      <c r="H214" s="944"/>
      <c r="I214" s="1250">
        <v>0.16</v>
      </c>
      <c r="K214" s="868"/>
      <c r="L214" s="864" t="s">
        <v>1667</v>
      </c>
    </row>
    <row r="215" spans="1:12" s="281" customFormat="1" ht="20.25">
      <c r="A215" s="916"/>
      <c r="B215" s="931"/>
      <c r="C215" s="932"/>
      <c r="D215" s="932"/>
      <c r="E215" s="1251">
        <v>30</v>
      </c>
      <c r="F215" s="944"/>
      <c r="G215" s="1250">
        <v>0.15</v>
      </c>
      <c r="H215" s="944"/>
      <c r="I215" s="1250">
        <v>0.1</v>
      </c>
      <c r="K215" s="868"/>
      <c r="L215" s="864" t="s">
        <v>1667</v>
      </c>
    </row>
    <row r="216" spans="1:12" s="281" customFormat="1" ht="20.25">
      <c r="A216" s="916"/>
      <c r="B216" s="931"/>
      <c r="C216" s="932"/>
      <c r="D216" s="932"/>
      <c r="E216" s="1251">
        <v>40</v>
      </c>
      <c r="F216" s="944"/>
      <c r="G216" s="1250">
        <v>0.06</v>
      </c>
      <c r="H216" s="944"/>
      <c r="I216" s="1250">
        <v>0.06</v>
      </c>
      <c r="K216" s="868"/>
      <c r="L216" s="864" t="s">
        <v>1667</v>
      </c>
    </row>
    <row r="217" spans="1:12" s="281" customFormat="1" ht="20.25">
      <c r="A217" s="916"/>
      <c r="B217" s="931"/>
      <c r="C217" s="932"/>
      <c r="D217" s="932"/>
      <c r="E217" s="1251">
        <v>50</v>
      </c>
      <c r="F217" s="944"/>
      <c r="G217" s="1250">
        <v>0.02</v>
      </c>
      <c r="H217" s="944"/>
      <c r="I217" s="1250">
        <v>0.02</v>
      </c>
      <c r="K217" s="868"/>
      <c r="L217" s="864" t="s">
        <v>1667</v>
      </c>
    </row>
    <row r="218" spans="1:12" s="281" customFormat="1" ht="20.25">
      <c r="A218" s="916"/>
      <c r="B218" s="931"/>
      <c r="C218" s="932"/>
      <c r="D218" s="932"/>
      <c r="E218" s="1251">
        <v>55</v>
      </c>
      <c r="F218" s="944"/>
      <c r="G218" s="1250">
        <v>0</v>
      </c>
      <c r="H218" s="944"/>
      <c r="I218" s="1250">
        <v>0</v>
      </c>
      <c r="K218" s="868"/>
      <c r="L218" s="864" t="s">
        <v>1667</v>
      </c>
    </row>
    <row r="219" spans="1:12" s="281" customFormat="1" ht="14.25" customHeight="1">
      <c r="A219" s="916"/>
      <c r="B219" s="931"/>
      <c r="C219" s="932"/>
      <c r="D219" s="932"/>
      <c r="E219" s="932"/>
      <c r="F219" s="944"/>
      <c r="G219" s="944"/>
      <c r="H219" s="944"/>
      <c r="I219" s="944"/>
      <c r="K219" s="868"/>
      <c r="L219" s="864" t="s">
        <v>1667</v>
      </c>
    </row>
    <row r="220" spans="1:12" s="854" customFormat="1" ht="20.25">
      <c r="A220" s="914"/>
      <c r="B220" s="907" t="s">
        <v>1228</v>
      </c>
      <c r="C220" s="915"/>
      <c r="D220" s="915"/>
      <c r="E220" s="981" t="s">
        <v>1371</v>
      </c>
      <c r="F220" s="801"/>
      <c r="G220" s="801"/>
      <c r="H220" s="801"/>
      <c r="I220" s="981" t="s">
        <v>1245</v>
      </c>
      <c r="K220" s="864"/>
      <c r="L220" s="864" t="s">
        <v>1667</v>
      </c>
    </row>
    <row r="221" spans="1:12" s="854" customFormat="1" ht="20.25">
      <c r="A221" s="914"/>
      <c r="B221" s="801" t="s">
        <v>1619</v>
      </c>
      <c r="C221" s="915"/>
      <c r="D221" s="915"/>
      <c r="E221" s="984">
        <v>0.0914</v>
      </c>
      <c r="F221" s="1249"/>
      <c r="G221" s="1249"/>
      <c r="H221" s="1249"/>
      <c r="I221" s="984">
        <v>0.0901</v>
      </c>
      <c r="K221" s="864"/>
      <c r="L221" s="864" t="s">
        <v>1667</v>
      </c>
    </row>
    <row r="222" spans="1:12" s="854" customFormat="1" ht="20.25">
      <c r="A222" s="914"/>
      <c r="B222" s="801" t="s">
        <v>1620</v>
      </c>
      <c r="C222" s="915"/>
      <c r="D222" s="915"/>
      <c r="E222" s="984">
        <v>0.0659</v>
      </c>
      <c r="F222" s="1249"/>
      <c r="G222" s="1249"/>
      <c r="H222" s="1249"/>
      <c r="I222" s="984">
        <v>0.0647</v>
      </c>
      <c r="K222" s="864"/>
      <c r="L222" s="864" t="s">
        <v>1667</v>
      </c>
    </row>
    <row r="223" spans="1:12" s="854" customFormat="1" ht="20.25">
      <c r="A223" s="914"/>
      <c r="B223" s="801" t="s">
        <v>1622</v>
      </c>
      <c r="C223" s="915"/>
      <c r="D223" s="915"/>
      <c r="E223" s="984">
        <v>0.024</v>
      </c>
      <c r="F223" s="1249"/>
      <c r="G223" s="1249"/>
      <c r="H223" s="1249"/>
      <c r="I223" s="984">
        <v>0.0239</v>
      </c>
      <c r="K223" s="864"/>
      <c r="L223" s="864" t="s">
        <v>1667</v>
      </c>
    </row>
    <row r="224" spans="1:12" s="854" customFormat="1" ht="20.25">
      <c r="A224" s="914"/>
      <c r="B224" s="801" t="s">
        <v>1621</v>
      </c>
      <c r="C224" s="915"/>
      <c r="D224" s="915"/>
      <c r="E224" s="1249"/>
      <c r="F224" s="1249"/>
      <c r="G224" s="1253" t="s">
        <v>1625</v>
      </c>
      <c r="H224" s="1249"/>
      <c r="I224" s="1249"/>
      <c r="K224" s="864"/>
      <c r="L224" s="864" t="s">
        <v>1667</v>
      </c>
    </row>
    <row r="225" spans="1:12" s="854" customFormat="1" ht="20.25" hidden="1">
      <c r="A225" s="914"/>
      <c r="B225" s="801" t="s">
        <v>1233</v>
      </c>
      <c r="C225" s="915"/>
      <c r="D225" s="915"/>
      <c r="E225" s="1249">
        <v>0</v>
      </c>
      <c r="F225" s="1249"/>
      <c r="G225" s="1253"/>
      <c r="H225" s="1249"/>
      <c r="I225" s="1249">
        <v>0</v>
      </c>
      <c r="K225" s="864"/>
      <c r="L225" s="864" t="s">
        <v>1667</v>
      </c>
    </row>
    <row r="226" spans="1:12" s="854" customFormat="1" ht="20.25">
      <c r="A226" s="914"/>
      <c r="B226" s="801" t="s">
        <v>1623</v>
      </c>
      <c r="C226" s="915"/>
      <c r="D226" s="915"/>
      <c r="E226" s="1249"/>
      <c r="F226" s="1249"/>
      <c r="G226" s="1253" t="s">
        <v>1626</v>
      </c>
      <c r="H226" s="1249"/>
      <c r="I226" s="1249"/>
      <c r="K226" s="864"/>
      <c r="L226" s="864" t="s">
        <v>1667</v>
      </c>
    </row>
    <row r="227" spans="1:12" s="854" customFormat="1" ht="20.25">
      <c r="A227" s="914"/>
      <c r="B227" s="801" t="s">
        <v>1624</v>
      </c>
      <c r="C227" s="915"/>
      <c r="D227" s="915"/>
      <c r="E227" s="1249"/>
      <c r="F227" s="1249"/>
      <c r="G227" s="1253" t="s">
        <v>1627</v>
      </c>
      <c r="H227" s="1249"/>
      <c r="I227" s="1249"/>
      <c r="K227" s="864"/>
      <c r="L227" s="864" t="s">
        <v>1667</v>
      </c>
    </row>
    <row r="228" spans="1:12" ht="20.25">
      <c r="A228" s="895"/>
      <c r="B228" s="896"/>
      <c r="C228" s="797"/>
      <c r="D228" s="797"/>
      <c r="E228" s="799"/>
      <c r="F228" s="797"/>
      <c r="G228" s="913"/>
      <c r="H228" s="801"/>
      <c r="I228" s="802"/>
      <c r="L228" s="864" t="s">
        <v>1667</v>
      </c>
    </row>
    <row r="229" spans="1:12" s="854" customFormat="1" ht="20.25">
      <c r="A229" s="914"/>
      <c r="B229" s="907" t="s">
        <v>1239</v>
      </c>
      <c r="C229" s="915"/>
      <c r="D229" s="915"/>
      <c r="E229" s="801"/>
      <c r="F229" s="801"/>
      <c r="G229" s="801"/>
      <c r="H229" s="801"/>
      <c r="I229" s="801"/>
      <c r="K229" s="864"/>
      <c r="L229" s="864" t="s">
        <v>1667</v>
      </c>
    </row>
    <row r="230" spans="1:12" s="854" customFormat="1" ht="20.25">
      <c r="A230" s="914"/>
      <c r="B230" s="907" t="s">
        <v>1235</v>
      </c>
      <c r="C230" s="985" t="s">
        <v>1247</v>
      </c>
      <c r="D230" s="986"/>
      <c r="E230" s="981"/>
      <c r="F230" s="983"/>
      <c r="G230" s="981" t="s">
        <v>1645</v>
      </c>
      <c r="H230" s="981"/>
      <c r="I230" s="981" t="s">
        <v>1251</v>
      </c>
      <c r="K230" s="864"/>
      <c r="L230" s="864" t="s">
        <v>1667</v>
      </c>
    </row>
    <row r="231" spans="1:12" s="854" customFormat="1" ht="20.25">
      <c r="A231" s="914"/>
      <c r="B231" s="801" t="s">
        <v>1240</v>
      </c>
      <c r="C231" s="909"/>
      <c r="D231" s="915"/>
      <c r="E231" s="987"/>
      <c r="F231" s="896"/>
      <c r="G231" s="987" t="s">
        <v>1647</v>
      </c>
      <c r="H231" s="987"/>
      <c r="I231" s="988"/>
      <c r="K231" s="864"/>
      <c r="L231" s="864" t="s">
        <v>1667</v>
      </c>
    </row>
    <row r="232" spans="1:12" s="854" customFormat="1" ht="20.25">
      <c r="A232" s="914"/>
      <c r="B232" s="801" t="s">
        <v>1644</v>
      </c>
      <c r="C232" s="988">
        <v>0.01</v>
      </c>
      <c r="D232" s="915"/>
      <c r="E232" s="987"/>
      <c r="F232" s="896"/>
      <c r="G232" s="987">
        <v>31.72</v>
      </c>
      <c r="H232" s="987"/>
      <c r="I232" s="988">
        <v>0.06</v>
      </c>
      <c r="K232" s="864"/>
      <c r="L232" s="864" t="s">
        <v>1667</v>
      </c>
    </row>
    <row r="233" spans="1:12" s="854" customFormat="1" ht="20.25">
      <c r="A233" s="914"/>
      <c r="B233" s="801"/>
      <c r="C233" s="988">
        <v>-0.01</v>
      </c>
      <c r="D233" s="915"/>
      <c r="E233" s="987"/>
      <c r="F233" s="896"/>
      <c r="G233" s="987">
        <v>28.35</v>
      </c>
      <c r="H233" s="987"/>
      <c r="I233" s="988">
        <v>-0.05</v>
      </c>
      <c r="K233" s="864"/>
      <c r="L233" s="864" t="s">
        <v>1667</v>
      </c>
    </row>
    <row r="234" spans="1:12" s="854" customFormat="1" ht="20.25">
      <c r="A234" s="914"/>
      <c r="B234" s="801" t="s">
        <v>1243</v>
      </c>
      <c r="C234" s="909" t="s">
        <v>1646</v>
      </c>
      <c r="D234" s="915"/>
      <c r="E234" s="987"/>
      <c r="F234" s="896"/>
      <c r="G234" s="987">
        <v>32.46</v>
      </c>
      <c r="H234" s="987"/>
      <c r="I234" s="988">
        <v>0.08</v>
      </c>
      <c r="K234" s="864"/>
      <c r="L234" s="864" t="s">
        <v>1667</v>
      </c>
    </row>
    <row r="235" spans="1:12" s="854" customFormat="1" ht="20.25">
      <c r="A235" s="914"/>
      <c r="B235" s="801"/>
      <c r="C235" s="909" t="s">
        <v>1646</v>
      </c>
      <c r="D235" s="915"/>
      <c r="E235" s="987"/>
      <c r="F235" s="896"/>
      <c r="G235" s="987">
        <v>26.99</v>
      </c>
      <c r="H235" s="987"/>
      <c r="I235" s="988">
        <v>-0.1</v>
      </c>
      <c r="K235" s="864"/>
      <c r="L235" s="864" t="s">
        <v>1667</v>
      </c>
    </row>
    <row r="236" spans="1:12" s="854" customFormat="1" ht="20.25">
      <c r="A236" s="914"/>
      <c r="B236" s="801" t="s">
        <v>1244</v>
      </c>
      <c r="C236" s="988">
        <v>-0.5</v>
      </c>
      <c r="D236" s="915"/>
      <c r="E236" s="987"/>
      <c r="F236" s="896"/>
      <c r="G236" s="987">
        <v>34.03</v>
      </c>
      <c r="H236" s="987"/>
      <c r="I236" s="988">
        <v>0.14</v>
      </c>
      <c r="K236" s="864"/>
      <c r="L236" s="864" t="s">
        <v>1667</v>
      </c>
    </row>
    <row r="237" spans="1:12" s="854" customFormat="1" ht="20.25">
      <c r="A237" s="914"/>
      <c r="B237" s="801"/>
      <c r="C237" s="988"/>
      <c r="D237" s="915"/>
      <c r="E237" s="987"/>
      <c r="F237" s="896"/>
      <c r="G237" s="987"/>
      <c r="H237" s="987"/>
      <c r="I237" s="988"/>
      <c r="K237" s="864"/>
      <c r="L237" s="864" t="s">
        <v>1667</v>
      </c>
    </row>
    <row r="238" spans="1:12" s="854" customFormat="1" ht="20.25">
      <c r="A238" s="914"/>
      <c r="B238" s="907" t="s">
        <v>1408</v>
      </c>
      <c r="C238" s="915"/>
      <c r="D238" s="915"/>
      <c r="E238" s="801"/>
      <c r="F238" s="801"/>
      <c r="G238" s="801"/>
      <c r="H238" s="801"/>
      <c r="I238" s="801"/>
      <c r="K238" s="864"/>
      <c r="L238" s="864" t="s">
        <v>1667</v>
      </c>
    </row>
    <row r="239" spans="1:12" s="854" customFormat="1" ht="40.5">
      <c r="A239" s="914"/>
      <c r="B239" s="907" t="s">
        <v>1235</v>
      </c>
      <c r="C239" s="985" t="s">
        <v>1247</v>
      </c>
      <c r="D239" s="915"/>
      <c r="E239" s="989" t="s">
        <v>1351</v>
      </c>
      <c r="F239" s="896"/>
      <c r="G239" s="981" t="s">
        <v>1222</v>
      </c>
      <c r="H239" s="981" t="s">
        <v>1250</v>
      </c>
      <c r="I239" s="981" t="s">
        <v>1251</v>
      </c>
      <c r="K239" s="864"/>
      <c r="L239" s="864" t="s">
        <v>1667</v>
      </c>
    </row>
    <row r="240" spans="1:12" s="854" customFormat="1" ht="20.25">
      <c r="A240" s="914"/>
      <c r="B240" s="801" t="s">
        <v>1240</v>
      </c>
      <c r="C240" s="801"/>
      <c r="D240" s="915"/>
      <c r="E240" s="807">
        <v>2132667</v>
      </c>
      <c r="F240" s="896"/>
      <c r="G240" s="807">
        <v>1598939</v>
      </c>
      <c r="H240" s="807">
        <v>3731606</v>
      </c>
      <c r="I240" s="801"/>
      <c r="K240" s="864"/>
      <c r="L240" s="864" t="s">
        <v>1667</v>
      </c>
    </row>
    <row r="241" spans="1:12" s="854" customFormat="1" ht="20.25">
      <c r="A241" s="914"/>
      <c r="B241" s="801" t="s">
        <v>1620</v>
      </c>
      <c r="C241" s="990">
        <v>0.01</v>
      </c>
      <c r="D241" s="915"/>
      <c r="E241" s="807">
        <v>2256302</v>
      </c>
      <c r="F241" s="896"/>
      <c r="G241" s="807">
        <v>1705774</v>
      </c>
      <c r="H241" s="807">
        <v>3962076</v>
      </c>
      <c r="I241" s="990">
        <v>0.06</v>
      </c>
      <c r="K241" s="864"/>
      <c r="L241" s="864" t="s">
        <v>1667</v>
      </c>
    </row>
    <row r="242" spans="1:12" s="854" customFormat="1" ht="20.25">
      <c r="A242" s="914"/>
      <c r="B242" s="801"/>
      <c r="C242" s="990">
        <v>-0.01</v>
      </c>
      <c r="D242" s="915"/>
      <c r="E242" s="807">
        <v>2022446</v>
      </c>
      <c r="F242" s="896"/>
      <c r="G242" s="807">
        <v>1502013</v>
      </c>
      <c r="H242" s="807">
        <v>3524459</v>
      </c>
      <c r="I242" s="990">
        <v>-0.06</v>
      </c>
      <c r="K242" s="864"/>
      <c r="L242" s="864" t="s">
        <v>1667</v>
      </c>
    </row>
    <row r="243" spans="1:12" s="854" customFormat="1" ht="20.25">
      <c r="A243" s="914"/>
      <c r="B243" s="801" t="s">
        <v>1243</v>
      </c>
      <c r="C243" s="909" t="s">
        <v>1252</v>
      </c>
      <c r="D243" s="915"/>
      <c r="E243" s="807">
        <v>2263880</v>
      </c>
      <c r="F243" s="896"/>
      <c r="G243" s="807">
        <v>1742691</v>
      </c>
      <c r="H243" s="807">
        <v>4006571</v>
      </c>
      <c r="I243" s="990">
        <v>0.07</v>
      </c>
      <c r="K243" s="864"/>
      <c r="L243" s="864" t="s">
        <v>1667</v>
      </c>
    </row>
    <row r="244" spans="1:12" s="854" customFormat="1" ht="20.25">
      <c r="A244" s="914"/>
      <c r="B244" s="801"/>
      <c r="C244" s="909" t="s">
        <v>1252</v>
      </c>
      <c r="D244" s="915"/>
      <c r="E244" s="807">
        <v>1978217</v>
      </c>
      <c r="F244" s="896"/>
      <c r="G244" s="807">
        <v>1430725</v>
      </c>
      <c r="H244" s="807">
        <v>3408942</v>
      </c>
      <c r="I244" s="990">
        <v>-0.09</v>
      </c>
      <c r="K244" s="864"/>
      <c r="L244" s="864" t="s">
        <v>1667</v>
      </c>
    </row>
    <row r="245" spans="1:12" s="854" customFormat="1" ht="20.25">
      <c r="A245" s="914"/>
      <c r="B245" s="801" t="s">
        <v>1244</v>
      </c>
      <c r="C245" s="990">
        <v>-0.5</v>
      </c>
      <c r="D245" s="915"/>
      <c r="E245" s="807">
        <v>2474236</v>
      </c>
      <c r="F245" s="896"/>
      <c r="G245" s="807">
        <v>1805497</v>
      </c>
      <c r="H245" s="807">
        <v>4279733</v>
      </c>
      <c r="I245" s="990">
        <v>0.15</v>
      </c>
      <c r="K245" s="864"/>
      <c r="L245" s="864" t="s">
        <v>1667</v>
      </c>
    </row>
    <row r="246" spans="1:12" s="854" customFormat="1" ht="9" customHeight="1">
      <c r="A246" s="914"/>
      <c r="B246" s="801"/>
      <c r="C246" s="915"/>
      <c r="D246" s="915"/>
      <c r="E246" s="801"/>
      <c r="F246" s="801"/>
      <c r="G246" s="801"/>
      <c r="H246" s="801"/>
      <c r="I246" s="801"/>
      <c r="K246" s="864"/>
      <c r="L246" s="864"/>
    </row>
    <row r="247" spans="1:9" ht="20.25">
      <c r="A247" s="895"/>
      <c r="B247" s="896"/>
      <c r="C247" s="797"/>
      <c r="D247" s="797"/>
      <c r="E247" s="799"/>
      <c r="F247" s="797"/>
      <c r="G247" s="913"/>
      <c r="H247" s="801"/>
      <c r="I247" s="802"/>
    </row>
    <row r="248" spans="1:12" s="854" customFormat="1" ht="21" thickBot="1">
      <c r="A248" s="914"/>
      <c r="B248" s="916" t="s">
        <v>1783</v>
      </c>
      <c r="C248" s="916"/>
      <c r="D248" s="916"/>
      <c r="E248" s="916"/>
      <c r="F248" s="916"/>
      <c r="G248" s="969">
        <v>102450407</v>
      </c>
      <c r="H248" s="974"/>
      <c r="I248" s="969">
        <v>83759750</v>
      </c>
      <c r="K248" s="864">
        <v>22258011</v>
      </c>
      <c r="L248" s="864"/>
    </row>
    <row r="249" spans="1:12" s="854" customFormat="1" ht="21" thickTop="1">
      <c r="A249" s="914"/>
      <c r="B249" s="916"/>
      <c r="C249" s="916"/>
      <c r="D249" s="916"/>
      <c r="E249" s="916"/>
      <c r="F249" s="916"/>
      <c r="G249" s="973"/>
      <c r="H249" s="974"/>
      <c r="I249" s="973"/>
      <c r="K249" s="864"/>
      <c r="L249" s="864"/>
    </row>
    <row r="250" spans="1:9" ht="14.25" customHeight="1">
      <c r="A250" s="895"/>
      <c r="B250" s="896"/>
      <c r="C250" s="797"/>
      <c r="D250" s="797"/>
      <c r="E250" s="799"/>
      <c r="F250" s="797"/>
      <c r="G250" s="913"/>
      <c r="H250" s="801"/>
      <c r="I250" s="802"/>
    </row>
    <row r="251" spans="1:12" s="854" customFormat="1" ht="20.25">
      <c r="A251" s="914">
        <v>3</v>
      </c>
      <c r="B251" s="994" t="s">
        <v>322</v>
      </c>
      <c r="C251" s="916"/>
      <c r="D251" s="916"/>
      <c r="E251" s="916"/>
      <c r="F251" s="916"/>
      <c r="G251" s="995"/>
      <c r="H251" s="974"/>
      <c r="I251" s="915"/>
      <c r="J251" s="854" t="s">
        <v>1129</v>
      </c>
      <c r="K251" s="864">
        <v>-39689001.5</v>
      </c>
      <c r="L251" s="864"/>
    </row>
    <row r="252" spans="1:12" s="854" customFormat="1" ht="20.25">
      <c r="A252" s="914"/>
      <c r="B252" s="933"/>
      <c r="C252" s="915"/>
      <c r="D252" s="915"/>
      <c r="E252" s="916"/>
      <c r="F252" s="915"/>
      <c r="G252" s="917"/>
      <c r="H252" s="918"/>
      <c r="I252" s="915"/>
      <c r="K252" s="864">
        <v>7267406.33</v>
      </c>
      <c r="L252" s="864"/>
    </row>
    <row r="253" spans="1:12" s="854" customFormat="1" ht="20.25">
      <c r="A253" s="914"/>
      <c r="B253" s="933" t="s">
        <v>104</v>
      </c>
      <c r="C253" s="915"/>
      <c r="D253" s="915"/>
      <c r="E253" s="916"/>
      <c r="F253" s="915"/>
      <c r="G253" s="917">
        <v>32846315</v>
      </c>
      <c r="H253" s="918"/>
      <c r="I253" s="915">
        <v>32421595</v>
      </c>
      <c r="J253" s="854" t="s">
        <v>873</v>
      </c>
      <c r="K253" s="864">
        <v>-32421595.17</v>
      </c>
      <c r="L253" s="864"/>
    </row>
    <row r="254" spans="1:12" s="854" customFormat="1" ht="9" customHeight="1">
      <c r="A254" s="914"/>
      <c r="B254" s="933"/>
      <c r="C254" s="915"/>
      <c r="D254" s="915"/>
      <c r="E254" s="916"/>
      <c r="F254" s="915"/>
      <c r="G254" s="917"/>
      <c r="H254" s="918"/>
      <c r="I254" s="915"/>
      <c r="K254" s="864"/>
      <c r="L254" s="864"/>
    </row>
    <row r="255" spans="1:12" s="854" customFormat="1" ht="21" thickBot="1">
      <c r="A255" s="914"/>
      <c r="B255" s="994"/>
      <c r="C255" s="916"/>
      <c r="D255" s="916"/>
      <c r="E255" s="916"/>
      <c r="F255" s="916"/>
      <c r="G255" s="969">
        <v>32846315</v>
      </c>
      <c r="H255" s="974"/>
      <c r="I255" s="970">
        <v>32421595</v>
      </c>
      <c r="J255" s="854">
        <v>396</v>
      </c>
      <c r="K255" s="864"/>
      <c r="L255" s="864"/>
    </row>
    <row r="256" spans="1:12" s="854" customFormat="1" ht="12" customHeight="1" thickTop="1">
      <c r="A256" s="914"/>
      <c r="B256" s="994"/>
      <c r="C256" s="916"/>
      <c r="D256" s="916"/>
      <c r="E256" s="916"/>
      <c r="F256" s="916"/>
      <c r="G256" s="973"/>
      <c r="H256" s="974"/>
      <c r="I256" s="918"/>
      <c r="K256" s="864"/>
      <c r="L256" s="864"/>
    </row>
    <row r="257" spans="1:12" s="854" customFormat="1" ht="45" customHeight="1">
      <c r="A257" s="914"/>
      <c r="B257" s="1281" t="s">
        <v>1406</v>
      </c>
      <c r="C257" s="1281"/>
      <c r="D257" s="1281"/>
      <c r="E257" s="1281"/>
      <c r="F257" s="994"/>
      <c r="G257" s="973"/>
      <c r="H257" s="974"/>
      <c r="I257" s="918"/>
      <c r="J257" s="795" t="s">
        <v>1128</v>
      </c>
      <c r="K257" s="864"/>
      <c r="L257" s="864"/>
    </row>
    <row r="258" spans="1:12" s="854" customFormat="1" ht="20.25">
      <c r="A258" s="1279" t="s">
        <v>637</v>
      </c>
      <c r="B258" s="1279"/>
      <c r="C258" s="1279"/>
      <c r="D258" s="1279"/>
      <c r="E258" s="1279"/>
      <c r="F258" s="1279"/>
      <c r="G258" s="1279"/>
      <c r="H258" s="1279"/>
      <c r="I258" s="1279"/>
      <c r="K258" s="864"/>
      <c r="L258" s="864"/>
    </row>
    <row r="259" spans="1:12" s="854" customFormat="1" ht="20.25">
      <c r="A259" s="914"/>
      <c r="B259" s="996"/>
      <c r="C259" s="996"/>
      <c r="D259" s="996"/>
      <c r="E259" s="996"/>
      <c r="F259" s="994"/>
      <c r="G259" s="973"/>
      <c r="H259" s="974"/>
      <c r="I259" s="918"/>
      <c r="J259" s="795"/>
      <c r="K259" s="864"/>
      <c r="L259" s="864"/>
    </row>
    <row r="260" spans="1:12" s="854" customFormat="1" ht="20.25">
      <c r="A260" s="914">
        <v>4</v>
      </c>
      <c r="B260" s="994" t="s">
        <v>326</v>
      </c>
      <c r="C260" s="915"/>
      <c r="D260" s="915"/>
      <c r="E260" s="916"/>
      <c r="F260" s="915"/>
      <c r="G260" s="995"/>
      <c r="H260" s="974"/>
      <c r="I260" s="915"/>
      <c r="J260" s="854" t="s">
        <v>682</v>
      </c>
      <c r="K260" s="864"/>
      <c r="L260" s="864"/>
    </row>
    <row r="261" spans="1:12" s="854" customFormat="1" ht="9" customHeight="1">
      <c r="A261" s="914"/>
      <c r="B261" s="994"/>
      <c r="C261" s="915"/>
      <c r="D261" s="915"/>
      <c r="E261" s="916"/>
      <c r="F261" s="915"/>
      <c r="G261" s="995"/>
      <c r="H261" s="974"/>
      <c r="I261" s="915"/>
      <c r="K261" s="864"/>
      <c r="L261" s="864"/>
    </row>
    <row r="262" spans="1:12" s="854" customFormat="1" ht="20.25">
      <c r="A262" s="997">
        <v>4.1</v>
      </c>
      <c r="B262" s="994" t="s">
        <v>703</v>
      </c>
      <c r="C262" s="915"/>
      <c r="D262" s="915"/>
      <c r="E262" s="916"/>
      <c r="F262" s="915"/>
      <c r="G262" s="995"/>
      <c r="H262" s="974"/>
      <c r="I262" s="915"/>
      <c r="K262" s="864"/>
      <c r="L262" s="864"/>
    </row>
    <row r="263" spans="1:12" s="854" customFormat="1" ht="9" customHeight="1">
      <c r="A263" s="997"/>
      <c r="B263" s="994"/>
      <c r="C263" s="915"/>
      <c r="D263" s="915"/>
      <c r="E263" s="916"/>
      <c r="F263" s="915"/>
      <c r="G263" s="995"/>
      <c r="H263" s="974"/>
      <c r="I263" s="915"/>
      <c r="J263" s="854" t="s">
        <v>1325</v>
      </c>
      <c r="K263" s="864"/>
      <c r="L263" s="864"/>
    </row>
    <row r="264" spans="1:14" s="854" customFormat="1" ht="20.25">
      <c r="A264" s="983"/>
      <c r="B264" s="933" t="s">
        <v>327</v>
      </c>
      <c r="C264" s="915"/>
      <c r="D264" s="915"/>
      <c r="E264" s="916"/>
      <c r="F264" s="915"/>
      <c r="G264" s="998">
        <v>158710638</v>
      </c>
      <c r="H264" s="896"/>
      <c r="I264" s="998">
        <v>92447487</v>
      </c>
      <c r="J264" s="854" t="s">
        <v>874</v>
      </c>
      <c r="K264" s="864">
        <v>158710638</v>
      </c>
      <c r="L264" s="864"/>
      <c r="M264" s="862">
        <v>92447487</v>
      </c>
      <c r="N264" s="876">
        <v>49184131</v>
      </c>
    </row>
    <row r="265" spans="1:14" s="854" customFormat="1" ht="20.25">
      <c r="A265" s="914"/>
      <c r="B265" s="933" t="s">
        <v>329</v>
      </c>
      <c r="C265" s="915"/>
      <c r="D265" s="915"/>
      <c r="E265" s="916"/>
      <c r="F265" s="915"/>
      <c r="G265" s="999">
        <v>4846816</v>
      </c>
      <c r="H265" s="896"/>
      <c r="I265" s="999">
        <v>871375</v>
      </c>
      <c r="J265" s="854" t="s">
        <v>875</v>
      </c>
      <c r="K265" s="864">
        <v>4846816</v>
      </c>
      <c r="L265" s="864"/>
      <c r="M265" s="862">
        <v>871375</v>
      </c>
      <c r="N265" s="878">
        <v>3244945</v>
      </c>
    </row>
    <row r="266" spans="1:14" s="854" customFormat="1" ht="40.5">
      <c r="A266" s="914"/>
      <c r="B266" s="933" t="s">
        <v>1750</v>
      </c>
      <c r="C266" s="915"/>
      <c r="D266" s="915"/>
      <c r="E266" s="916"/>
      <c r="F266" s="915"/>
      <c r="G266" s="999">
        <v>9500740</v>
      </c>
      <c r="H266" s="896"/>
      <c r="I266" s="999">
        <v>126479</v>
      </c>
      <c r="J266" s="854" t="s">
        <v>1130</v>
      </c>
      <c r="K266" s="864">
        <v>9500740</v>
      </c>
      <c r="L266" s="864"/>
      <c r="M266" s="862">
        <v>126479</v>
      </c>
      <c r="N266" s="878">
        <v>25552558</v>
      </c>
    </row>
    <row r="267" spans="1:14" s="854" customFormat="1" ht="20.25">
      <c r="A267" s="914"/>
      <c r="B267" s="933" t="s">
        <v>897</v>
      </c>
      <c r="C267" s="915"/>
      <c r="D267" s="915"/>
      <c r="E267" s="916"/>
      <c r="F267" s="915"/>
      <c r="G267" s="999">
        <v>5836805</v>
      </c>
      <c r="H267" s="896"/>
      <c r="I267" s="999">
        <v>3282042</v>
      </c>
      <c r="K267" s="864">
        <v>5836805</v>
      </c>
      <c r="L267" s="864"/>
      <c r="M267" s="862">
        <v>3282042</v>
      </c>
      <c r="N267" s="878">
        <v>1644976</v>
      </c>
    </row>
    <row r="268" spans="1:14" s="854" customFormat="1" ht="20.25">
      <c r="A268" s="914"/>
      <c r="B268" s="1273" t="s">
        <v>1183</v>
      </c>
      <c r="C268" s="1275"/>
      <c r="D268" s="915"/>
      <c r="E268" s="916"/>
      <c r="F268" s="915"/>
      <c r="G268" s="999">
        <v>2870670</v>
      </c>
      <c r="H268" s="896"/>
      <c r="I268" s="999">
        <v>128050</v>
      </c>
      <c r="J268" s="854" t="s">
        <v>1335</v>
      </c>
      <c r="K268" s="864"/>
      <c r="L268" s="864"/>
      <c r="N268" s="877">
        <v>94128</v>
      </c>
    </row>
    <row r="269" spans="1:14" s="854" customFormat="1" ht="20.25">
      <c r="A269" s="914"/>
      <c r="B269" s="933" t="s">
        <v>787</v>
      </c>
      <c r="C269" s="915"/>
      <c r="D269" s="915"/>
      <c r="E269" s="916"/>
      <c r="F269" s="915"/>
      <c r="G269" s="999">
        <v>970508</v>
      </c>
      <c r="H269" s="896"/>
      <c r="I269" s="999">
        <v>0</v>
      </c>
      <c r="J269" s="854" t="s">
        <v>1023</v>
      </c>
      <c r="K269" s="864" t="e">
        <v>#REF!</v>
      </c>
      <c r="L269" s="864"/>
      <c r="N269" s="878">
        <v>481229</v>
      </c>
    </row>
    <row r="270" spans="1:14" s="854" customFormat="1" ht="20.25">
      <c r="A270" s="914"/>
      <c r="B270" s="933" t="s">
        <v>797</v>
      </c>
      <c r="C270" s="915"/>
      <c r="D270" s="915"/>
      <c r="E270" s="916"/>
      <c r="F270" s="915"/>
      <c r="G270" s="999">
        <v>128061</v>
      </c>
      <c r="H270" s="896"/>
      <c r="I270" s="999">
        <v>-1606</v>
      </c>
      <c r="J270" s="854">
        <v>8310</v>
      </c>
      <c r="K270" s="864"/>
      <c r="L270" s="864" t="s">
        <v>1672</v>
      </c>
      <c r="N270" s="878">
        <v>1251244</v>
      </c>
    </row>
    <row r="271" spans="1:14" s="854" customFormat="1" ht="21" thickBot="1">
      <c r="A271" s="914"/>
      <c r="B271" s="1273" t="s">
        <v>900</v>
      </c>
      <c r="C271" s="1275"/>
      <c r="D271" s="915"/>
      <c r="E271" s="916"/>
      <c r="F271" s="915"/>
      <c r="G271" s="1000">
        <v>28128692</v>
      </c>
      <c r="H271" s="896"/>
      <c r="I271" s="998">
        <v>21272687</v>
      </c>
      <c r="J271" s="854" t="s">
        <v>918</v>
      </c>
      <c r="K271" s="879" t="e">
        <v>#REF!</v>
      </c>
      <c r="L271" s="864"/>
      <c r="M271" s="880">
        <v>96727383</v>
      </c>
      <c r="N271" s="876">
        <v>27157454</v>
      </c>
    </row>
    <row r="272" spans="1:14" s="854" customFormat="1" ht="21" thickTop="1">
      <c r="A272" s="914"/>
      <c r="B272" s="933" t="s">
        <v>898</v>
      </c>
      <c r="C272" s="915"/>
      <c r="D272" s="915"/>
      <c r="E272" s="916"/>
      <c r="F272" s="915"/>
      <c r="G272" s="999">
        <v>13974504</v>
      </c>
      <c r="H272" s="896"/>
      <c r="I272" s="999">
        <v>12141903</v>
      </c>
      <c r="J272" s="854" t="s">
        <v>915</v>
      </c>
      <c r="K272" s="864">
        <v>92946491</v>
      </c>
      <c r="L272" s="864"/>
      <c r="N272" s="878">
        <v>5543523</v>
      </c>
    </row>
    <row r="273" spans="1:14" s="854" customFormat="1" ht="20.25">
      <c r="A273" s="914"/>
      <c r="B273" s="1273" t="s">
        <v>71</v>
      </c>
      <c r="C273" s="1275"/>
      <c r="D273" s="915"/>
      <c r="E273" s="916"/>
      <c r="F273" s="915"/>
      <c r="G273" s="998">
        <v>996</v>
      </c>
      <c r="H273" s="896"/>
      <c r="I273" s="998">
        <v>0</v>
      </c>
      <c r="J273" s="854" t="s">
        <v>917</v>
      </c>
      <c r="K273" s="864" t="e">
        <v>#REF!</v>
      </c>
      <c r="L273" s="864"/>
      <c r="N273" s="876">
        <v>23223</v>
      </c>
    </row>
    <row r="274" spans="1:14" s="854" customFormat="1" ht="20.25">
      <c r="A274" s="914"/>
      <c r="B274" s="1273" t="s">
        <v>899</v>
      </c>
      <c r="C274" s="1275"/>
      <c r="D274" s="915"/>
      <c r="E274" s="916"/>
      <c r="F274" s="915"/>
      <c r="G274" s="998">
        <v>1041258</v>
      </c>
      <c r="H274" s="896"/>
      <c r="I274" s="998">
        <v>726496</v>
      </c>
      <c r="J274" s="854" t="s">
        <v>916</v>
      </c>
      <c r="K274" s="864"/>
      <c r="L274" s="864" t="s">
        <v>1673</v>
      </c>
      <c r="N274" s="876">
        <v>6935982</v>
      </c>
    </row>
    <row r="275" spans="1:14" s="854" customFormat="1" ht="20.25">
      <c r="A275" s="914"/>
      <c r="B275" s="933" t="s">
        <v>1512</v>
      </c>
      <c r="C275" s="915"/>
      <c r="D275" s="915"/>
      <c r="E275" s="916"/>
      <c r="F275" s="915"/>
      <c r="G275" s="999">
        <v>1823715</v>
      </c>
      <c r="H275" s="896"/>
      <c r="I275" s="999">
        <v>190822</v>
      </c>
      <c r="J275" s="854" t="s">
        <v>1131</v>
      </c>
      <c r="K275" s="864" t="s">
        <v>682</v>
      </c>
      <c r="L275" s="864" t="s">
        <v>682</v>
      </c>
      <c r="N275" s="877">
        <v>206817</v>
      </c>
    </row>
    <row r="276" spans="1:14" s="854" customFormat="1" ht="20.25">
      <c r="A276" s="914"/>
      <c r="B276" s="933" t="s">
        <v>458</v>
      </c>
      <c r="C276" s="915"/>
      <c r="D276" s="915"/>
      <c r="E276" s="916"/>
      <c r="F276" s="915"/>
      <c r="G276" s="999">
        <v>281297</v>
      </c>
      <c r="H276" s="896"/>
      <c r="I276" s="999"/>
      <c r="K276" s="864"/>
      <c r="L276" s="864"/>
      <c r="N276" s="877"/>
    </row>
    <row r="277" spans="1:14" s="854" customFormat="1" ht="20.25">
      <c r="A277" s="914"/>
      <c r="B277" s="933" t="s">
        <v>1658</v>
      </c>
      <c r="C277" s="915"/>
      <c r="D277" s="915"/>
      <c r="E277" s="916"/>
      <c r="F277" s="915"/>
      <c r="G277" s="999">
        <v>571623</v>
      </c>
      <c r="H277" s="896"/>
      <c r="I277" s="999"/>
      <c r="K277" s="864"/>
      <c r="L277" s="864"/>
      <c r="N277" s="877"/>
    </row>
    <row r="278" spans="1:14" s="854" customFormat="1" ht="20.25">
      <c r="A278" s="914"/>
      <c r="B278" s="933" t="s">
        <v>1616</v>
      </c>
      <c r="C278" s="915"/>
      <c r="D278" s="915"/>
      <c r="E278" s="916"/>
      <c r="F278" s="915"/>
      <c r="G278" s="999">
        <v>8074176</v>
      </c>
      <c r="H278" s="896"/>
      <c r="I278" s="999">
        <v>8132600</v>
      </c>
      <c r="K278" s="864"/>
      <c r="L278" s="864" t="s">
        <v>1674</v>
      </c>
      <c r="N278" s="877"/>
    </row>
    <row r="279" spans="1:14" s="854" customFormat="1" ht="9" customHeight="1">
      <c r="A279" s="914"/>
      <c r="B279" s="896"/>
      <c r="C279" s="915"/>
      <c r="D279" s="915"/>
      <c r="E279" s="916"/>
      <c r="F279" s="915"/>
      <c r="G279" s="922"/>
      <c r="H279" s="896"/>
      <c r="I279" s="922"/>
      <c r="K279" s="864"/>
      <c r="L279" s="864" t="s">
        <v>682</v>
      </c>
      <c r="N279" s="865"/>
    </row>
    <row r="280" spans="1:14" s="854" customFormat="1" ht="21" thickBot="1">
      <c r="A280" s="914"/>
      <c r="B280" s="933"/>
      <c r="C280" s="915"/>
      <c r="D280" s="915"/>
      <c r="E280" s="916"/>
      <c r="F280" s="915"/>
      <c r="G280" s="969">
        <v>236760499</v>
      </c>
      <c r="H280" s="896"/>
      <c r="I280" s="969">
        <v>139318335</v>
      </c>
      <c r="J280" s="862">
        <v>17998125</v>
      </c>
      <c r="K280" s="864"/>
      <c r="L280" s="864"/>
      <c r="N280" s="872">
        <v>121320210</v>
      </c>
    </row>
    <row r="281" spans="1:14" s="854" customFormat="1" ht="21" thickTop="1">
      <c r="A281" s="914"/>
      <c r="B281" s="799" t="s">
        <v>1608</v>
      </c>
      <c r="C281" s="915"/>
      <c r="D281" s="915"/>
      <c r="E281" s="916"/>
      <c r="F281" s="915"/>
      <c r="G281" s="973"/>
      <c r="H281" s="896"/>
      <c r="I281" s="973"/>
      <c r="J281" s="862"/>
      <c r="K281" s="864"/>
      <c r="L281" s="864"/>
      <c r="N281" s="873"/>
    </row>
    <row r="282" spans="1:14" s="854" customFormat="1" ht="40.5">
      <c r="A282" s="914"/>
      <c r="B282" s="938">
        <v>2010</v>
      </c>
      <c r="C282" s="916"/>
      <c r="D282" s="916"/>
      <c r="E282" s="916"/>
      <c r="F282" s="916"/>
      <c r="G282" s="1001" t="s">
        <v>1613</v>
      </c>
      <c r="H282" s="1002"/>
      <c r="I282" s="1003" t="s">
        <v>297</v>
      </c>
      <c r="J282" s="862"/>
      <c r="K282" s="864"/>
      <c r="L282" s="864"/>
      <c r="N282" s="873"/>
    </row>
    <row r="283" spans="1:14" s="854" customFormat="1" ht="20.25">
      <c r="A283" s="914"/>
      <c r="B283" s="797" t="s">
        <v>1609</v>
      </c>
      <c r="C283" s="915"/>
      <c r="D283" s="915"/>
      <c r="E283" s="916"/>
      <c r="F283" s="915"/>
      <c r="G283" s="922">
        <v>153625555</v>
      </c>
      <c r="H283" s="896"/>
      <c r="I283" s="922">
        <v>153625555</v>
      </c>
      <c r="J283" s="862"/>
      <c r="K283" s="864"/>
      <c r="L283" s="864"/>
      <c r="N283" s="873"/>
    </row>
    <row r="284" spans="1:14" s="854" customFormat="1" ht="20.25">
      <c r="A284" s="914"/>
      <c r="B284" s="797" t="s">
        <v>1722</v>
      </c>
      <c r="C284" s="915"/>
      <c r="D284" s="915"/>
      <c r="E284" s="916"/>
      <c r="F284" s="915"/>
      <c r="G284" s="922">
        <v>264392689</v>
      </c>
      <c r="H284" s="896"/>
      <c r="I284" s="922">
        <v>264392689</v>
      </c>
      <c r="J284" s="862"/>
      <c r="K284" s="864"/>
      <c r="L284" s="864"/>
      <c r="N284" s="873"/>
    </row>
    <row r="285" spans="1:14" s="854" customFormat="1" ht="20.25">
      <c r="A285" s="914"/>
      <c r="B285" s="797" t="s">
        <v>1610</v>
      </c>
      <c r="C285" s="915"/>
      <c r="D285" s="915"/>
      <c r="E285" s="916"/>
      <c r="F285" s="915"/>
      <c r="G285" s="922">
        <v>32846315</v>
      </c>
      <c r="H285" s="896"/>
      <c r="I285" s="922">
        <v>32846315</v>
      </c>
      <c r="J285" s="862"/>
      <c r="K285" s="864"/>
      <c r="L285" s="864"/>
      <c r="N285" s="873"/>
    </row>
    <row r="286" spans="1:14" s="854" customFormat="1" ht="20.25">
      <c r="A286" s="914"/>
      <c r="B286" s="797" t="s">
        <v>1611</v>
      </c>
      <c r="C286" s="915"/>
      <c r="D286" s="915"/>
      <c r="E286" s="916"/>
      <c r="F286" s="915"/>
      <c r="G286" s="922">
        <v>6805174</v>
      </c>
      <c r="H286" s="896"/>
      <c r="I286" s="922">
        <v>6805174</v>
      </c>
      <c r="J286" s="862"/>
      <c r="K286" s="864"/>
      <c r="L286" s="864"/>
      <c r="N286" s="873"/>
    </row>
    <row r="287" spans="1:14" s="854" customFormat="1" ht="21" thickBot="1">
      <c r="A287" s="914"/>
      <c r="B287" s="797"/>
      <c r="C287" s="915"/>
      <c r="D287" s="915"/>
      <c r="E287" s="916"/>
      <c r="F287" s="915"/>
      <c r="G287" s="969">
        <v>457669733</v>
      </c>
      <c r="H287" s="896"/>
      <c r="I287" s="969">
        <v>457669733</v>
      </c>
      <c r="J287" s="862"/>
      <c r="K287" s="864"/>
      <c r="L287" s="864"/>
      <c r="N287" s="873"/>
    </row>
    <row r="288" spans="1:14" s="854" customFormat="1" ht="21" thickTop="1">
      <c r="A288" s="914"/>
      <c r="B288" s="797"/>
      <c r="C288" s="915"/>
      <c r="D288" s="915"/>
      <c r="E288" s="916"/>
      <c r="F288" s="915"/>
      <c r="G288" s="922"/>
      <c r="H288" s="896"/>
      <c r="I288" s="922"/>
      <c r="J288" s="862"/>
      <c r="K288" s="864"/>
      <c r="L288" s="864"/>
      <c r="N288" s="873"/>
    </row>
    <row r="289" spans="1:14" s="854" customFormat="1" ht="20.25">
      <c r="A289" s="914"/>
      <c r="B289" s="938">
        <v>2009</v>
      </c>
      <c r="C289" s="915"/>
      <c r="D289" s="915"/>
      <c r="E289" s="916"/>
      <c r="F289" s="915"/>
      <c r="G289" s="922"/>
      <c r="H289" s="896"/>
      <c r="I289" s="922"/>
      <c r="J289" s="862"/>
      <c r="K289" s="864"/>
      <c r="L289" s="864"/>
      <c r="N289" s="873"/>
    </row>
    <row r="290" spans="1:14" s="854" customFormat="1" ht="20.25">
      <c r="A290" s="914"/>
      <c r="B290" s="797" t="s">
        <v>1609</v>
      </c>
      <c r="C290" s="915"/>
      <c r="D290" s="915"/>
      <c r="E290" s="916"/>
      <c r="F290" s="915"/>
      <c r="G290" s="922">
        <v>203821563</v>
      </c>
      <c r="H290" s="896"/>
      <c r="I290" s="922">
        <v>203821563</v>
      </c>
      <c r="J290" s="862"/>
      <c r="K290" s="864"/>
      <c r="L290" s="864"/>
      <c r="N290" s="873"/>
    </row>
    <row r="291" spans="1:14" s="854" customFormat="1" ht="20.25">
      <c r="A291" s="914"/>
      <c r="B291" s="797" t="s">
        <v>1612</v>
      </c>
      <c r="C291" s="915"/>
      <c r="D291" s="915"/>
      <c r="E291" s="916"/>
      <c r="F291" s="915"/>
      <c r="G291" s="922">
        <v>132906684</v>
      </c>
      <c r="H291" s="896"/>
      <c r="I291" s="922">
        <v>132906684</v>
      </c>
      <c r="J291" s="862"/>
      <c r="K291" s="864"/>
      <c r="L291" s="864"/>
      <c r="N291" s="873"/>
    </row>
    <row r="292" spans="1:14" s="854" customFormat="1" ht="20.25">
      <c r="A292" s="914"/>
      <c r="B292" s="797" t="s">
        <v>1610</v>
      </c>
      <c r="C292" s="915"/>
      <c r="D292" s="915"/>
      <c r="E292" s="916"/>
      <c r="F292" s="915"/>
      <c r="G292" s="922">
        <v>32421595</v>
      </c>
      <c r="H292" s="896"/>
      <c r="I292" s="922">
        <v>32421595</v>
      </c>
      <c r="J292" s="862"/>
      <c r="K292" s="864"/>
      <c r="L292" s="864"/>
      <c r="N292" s="873"/>
    </row>
    <row r="293" spans="1:14" s="854" customFormat="1" ht="20.25">
      <c r="A293" s="914"/>
      <c r="B293" s="797" t="s">
        <v>1611</v>
      </c>
      <c r="C293" s="915"/>
      <c r="D293" s="915"/>
      <c r="E293" s="916"/>
      <c r="F293" s="915"/>
      <c r="G293" s="922">
        <v>6088045</v>
      </c>
      <c r="H293" s="896"/>
      <c r="I293" s="922">
        <v>6088045</v>
      </c>
      <c r="J293" s="862"/>
      <c r="K293" s="864"/>
      <c r="L293" s="864"/>
      <c r="N293" s="873"/>
    </row>
    <row r="294" spans="1:14" s="854" customFormat="1" ht="21" thickBot="1">
      <c r="A294" s="914"/>
      <c r="B294" s="933"/>
      <c r="C294" s="915"/>
      <c r="D294" s="915"/>
      <c r="E294" s="916"/>
      <c r="F294" s="915"/>
      <c r="G294" s="969">
        <v>375237887</v>
      </c>
      <c r="H294" s="896"/>
      <c r="I294" s="969">
        <v>375237887</v>
      </c>
      <c r="J294" s="862"/>
      <c r="K294" s="864"/>
      <c r="L294" s="864"/>
      <c r="N294" s="873"/>
    </row>
    <row r="295" spans="1:14" s="854" customFormat="1" ht="21" thickTop="1">
      <c r="A295" s="914"/>
      <c r="B295" s="933"/>
      <c r="C295" s="915"/>
      <c r="D295" s="915"/>
      <c r="E295" s="916"/>
      <c r="F295" s="915"/>
      <c r="G295" s="973"/>
      <c r="H295" s="896"/>
      <c r="I295" s="973"/>
      <c r="J295" s="862"/>
      <c r="K295" s="864"/>
      <c r="L295" s="864"/>
      <c r="N295" s="873"/>
    </row>
    <row r="296" spans="1:14" s="854" customFormat="1" ht="20.25">
      <c r="A296" s="914"/>
      <c r="B296" s="1281"/>
      <c r="C296" s="1281"/>
      <c r="D296" s="1281"/>
      <c r="E296" s="1281"/>
      <c r="F296" s="915"/>
      <c r="G296" s="973"/>
      <c r="H296" s="896"/>
      <c r="I296" s="973"/>
      <c r="J296" s="862"/>
      <c r="K296" s="864"/>
      <c r="L296" s="864"/>
      <c r="N296" s="873"/>
    </row>
    <row r="297" spans="1:9" ht="10.5" customHeight="1">
      <c r="A297" s="895"/>
      <c r="B297" s="896"/>
      <c r="C297" s="797"/>
      <c r="D297" s="797"/>
      <c r="E297" s="799"/>
      <c r="F297" s="797"/>
      <c r="G297" s="913"/>
      <c r="H297" s="801"/>
      <c r="I297" s="802"/>
    </row>
    <row r="298" spans="1:12" s="854" customFormat="1" ht="20.25">
      <c r="A298" s="997">
        <v>4.2</v>
      </c>
      <c r="B298" s="994" t="s">
        <v>864</v>
      </c>
      <c r="C298" s="915"/>
      <c r="D298" s="915"/>
      <c r="E298" s="916"/>
      <c r="F298" s="915"/>
      <c r="G298" s="917"/>
      <c r="H298" s="918"/>
      <c r="I298" s="918"/>
      <c r="J298" s="854" t="s">
        <v>948</v>
      </c>
      <c r="K298" s="864"/>
      <c r="L298" s="864"/>
    </row>
    <row r="299" spans="1:12" s="854" customFormat="1" ht="12.75" customHeight="1">
      <c r="A299" s="997"/>
      <c r="B299" s="994"/>
      <c r="C299" s="915"/>
      <c r="D299" s="915"/>
      <c r="E299" s="916"/>
      <c r="F299" s="915"/>
      <c r="G299" s="917"/>
      <c r="H299" s="918"/>
      <c r="I299" s="918"/>
      <c r="K299" s="864"/>
      <c r="L299" s="864"/>
    </row>
    <row r="300" spans="1:12" s="854" customFormat="1" ht="20.25">
      <c r="A300" s="914"/>
      <c r="B300" s="933" t="s">
        <v>864</v>
      </c>
      <c r="C300" s="915"/>
      <c r="D300" s="915"/>
      <c r="E300" s="916"/>
      <c r="F300" s="915"/>
      <c r="G300" s="922">
        <v>6805174</v>
      </c>
      <c r="H300" s="918"/>
      <c r="I300" s="921">
        <v>6088045</v>
      </c>
      <c r="J300" s="854" t="s">
        <v>876</v>
      </c>
      <c r="K300" s="864"/>
      <c r="L300" s="864"/>
    </row>
    <row r="301" spans="1:12" s="854" customFormat="1" ht="9" customHeight="1" thickBot="1">
      <c r="A301" s="914"/>
      <c r="B301" s="933"/>
      <c r="C301" s="915"/>
      <c r="D301" s="915"/>
      <c r="E301" s="916"/>
      <c r="F301" s="915"/>
      <c r="G301" s="1004"/>
      <c r="H301" s="974"/>
      <c r="I301" s="1005"/>
      <c r="J301" s="854" t="s">
        <v>1132</v>
      </c>
      <c r="K301" s="864"/>
      <c r="L301" s="864"/>
    </row>
    <row r="302" spans="1:12" s="854" customFormat="1" ht="21.75" thickBot="1" thickTop="1">
      <c r="A302" s="914"/>
      <c r="B302" s="994"/>
      <c r="C302" s="915"/>
      <c r="D302" s="915"/>
      <c r="E302" s="916"/>
      <c r="F302" s="915"/>
      <c r="G302" s="969">
        <v>6805174</v>
      </c>
      <c r="H302" s="974"/>
      <c r="I302" s="970">
        <v>6088045</v>
      </c>
      <c r="K302" s="864"/>
      <c r="L302" s="864"/>
    </row>
    <row r="303" spans="1:12" s="854" customFormat="1" ht="21" thickTop="1">
      <c r="A303" s="914"/>
      <c r="B303" s="1280" t="s">
        <v>51</v>
      </c>
      <c r="C303" s="1280"/>
      <c r="D303" s="1280"/>
      <c r="E303" s="1280"/>
      <c r="F303" s="1280"/>
      <c r="G303" s="1280"/>
      <c r="H303" s="1280"/>
      <c r="I303" s="1280"/>
      <c r="K303" s="864"/>
      <c r="L303" s="864"/>
    </row>
    <row r="304" spans="1:12" s="854" customFormat="1" ht="20.25">
      <c r="A304" s="914"/>
      <c r="B304" s="915"/>
      <c r="C304" s="915"/>
      <c r="D304" s="915"/>
      <c r="E304" s="915"/>
      <c r="F304" s="915"/>
      <c r="G304" s="915"/>
      <c r="H304" s="915"/>
      <c r="I304" s="915"/>
      <c r="K304" s="864"/>
      <c r="L304" s="864"/>
    </row>
    <row r="305" spans="1:12" s="854" customFormat="1" ht="20.25">
      <c r="A305" s="914">
        <v>5</v>
      </c>
      <c r="B305" s="994" t="s">
        <v>95</v>
      </c>
      <c r="C305" s="915"/>
      <c r="D305" s="915"/>
      <c r="E305" s="916"/>
      <c r="F305" s="915"/>
      <c r="G305" s="917"/>
      <c r="H305" s="918"/>
      <c r="I305" s="918"/>
      <c r="J305" s="854" t="s">
        <v>16</v>
      </c>
      <c r="K305" s="864"/>
      <c r="L305" s="864"/>
    </row>
    <row r="306" spans="1:12" s="854" customFormat="1" ht="9" customHeight="1">
      <c r="A306" s="914"/>
      <c r="B306" s="994"/>
      <c r="C306" s="915"/>
      <c r="D306" s="915"/>
      <c r="E306" s="916"/>
      <c r="F306" s="915"/>
      <c r="G306" s="917"/>
      <c r="H306" s="918"/>
      <c r="I306" s="918"/>
      <c r="K306" s="864"/>
      <c r="L306" s="864"/>
    </row>
    <row r="307" spans="1:12" s="854" customFormat="1" ht="20.25">
      <c r="A307" s="914"/>
      <c r="B307" s="994" t="s">
        <v>56</v>
      </c>
      <c r="C307" s="915"/>
      <c r="D307" s="915"/>
      <c r="E307" s="916"/>
      <c r="F307" s="915"/>
      <c r="G307" s="917"/>
      <c r="H307" s="918"/>
      <c r="I307" s="918"/>
      <c r="J307" s="854" t="s">
        <v>879</v>
      </c>
      <c r="K307" s="864"/>
      <c r="L307" s="864"/>
    </row>
    <row r="308" spans="1:12" s="854" customFormat="1" ht="9" customHeight="1">
      <c r="A308" s="914"/>
      <c r="B308" s="994"/>
      <c r="C308" s="915"/>
      <c r="D308" s="915"/>
      <c r="E308" s="916"/>
      <c r="F308" s="915"/>
      <c r="G308" s="917"/>
      <c r="H308" s="918"/>
      <c r="I308" s="918"/>
      <c r="K308" s="864"/>
      <c r="L308" s="864"/>
    </row>
    <row r="309" spans="1:13" s="854" customFormat="1" ht="20.25">
      <c r="A309" s="914"/>
      <c r="B309" s="933" t="s">
        <v>96</v>
      </c>
      <c r="C309" s="915"/>
      <c r="D309" s="915"/>
      <c r="E309" s="916"/>
      <c r="F309" s="915"/>
      <c r="G309" s="917">
        <v>19258439</v>
      </c>
      <c r="H309" s="918"/>
      <c r="I309" s="921">
        <v>19644313</v>
      </c>
      <c r="J309" s="854" t="s">
        <v>682</v>
      </c>
      <c r="K309" s="864">
        <v>19644313</v>
      </c>
      <c r="L309" s="864"/>
      <c r="M309" s="881">
        <v>19644313</v>
      </c>
    </row>
    <row r="310" spans="1:12" s="854" customFormat="1" ht="20.25">
      <c r="A310" s="914"/>
      <c r="B310" s="933" t="s">
        <v>1433</v>
      </c>
      <c r="C310" s="915"/>
      <c r="D310" s="915"/>
      <c r="E310" s="916" t="s">
        <v>682</v>
      </c>
      <c r="F310" s="915"/>
      <c r="G310" s="917">
        <v>6934718</v>
      </c>
      <c r="H310" s="918"/>
      <c r="I310" s="917">
        <v>-385874</v>
      </c>
      <c r="K310" s="864">
        <v>19583702</v>
      </c>
      <c r="L310" s="864" t="s">
        <v>1686</v>
      </c>
    </row>
    <row r="311" spans="1:12" s="854" customFormat="1" ht="9" customHeight="1">
      <c r="A311" s="914"/>
      <c r="B311" s="933"/>
      <c r="C311" s="915"/>
      <c r="D311" s="915"/>
      <c r="E311" s="916"/>
      <c r="F311" s="915"/>
      <c r="G311" s="917"/>
      <c r="H311" s="918"/>
      <c r="I311" s="917"/>
      <c r="K311" s="864">
        <v>60611</v>
      </c>
      <c r="L311" s="864"/>
    </row>
    <row r="312" spans="1:12" s="854" customFormat="1" ht="21" thickBot="1">
      <c r="A312" s="914"/>
      <c r="B312" s="933" t="s">
        <v>97</v>
      </c>
      <c r="C312" s="915"/>
      <c r="D312" s="915"/>
      <c r="E312" s="916" t="s">
        <v>682</v>
      </c>
      <c r="F312" s="915"/>
      <c r="G312" s="969">
        <v>26193157</v>
      </c>
      <c r="H312" s="1006"/>
      <c r="I312" s="969">
        <v>19258439</v>
      </c>
      <c r="J312" s="854" t="s">
        <v>877</v>
      </c>
      <c r="K312" s="864"/>
      <c r="L312" s="864"/>
    </row>
    <row r="313" spans="1:12" s="854" customFormat="1" ht="9" customHeight="1" thickTop="1">
      <c r="A313" s="914"/>
      <c r="B313" s="896"/>
      <c r="C313" s="915"/>
      <c r="D313" s="915"/>
      <c r="E313" s="916"/>
      <c r="F313" s="915"/>
      <c r="G313" s="973"/>
      <c r="H313" s="918"/>
      <c r="I313" s="918"/>
      <c r="K313" s="864"/>
      <c r="L313" s="864"/>
    </row>
    <row r="314" spans="1:12" s="854" customFormat="1" ht="20.25">
      <c r="A314" s="914"/>
      <c r="B314" s="1270" t="s">
        <v>208</v>
      </c>
      <c r="C314" s="1278"/>
      <c r="D314" s="1278"/>
      <c r="E314" s="1278"/>
      <c r="F314" s="915"/>
      <c r="G314" s="973"/>
      <c r="H314" s="918"/>
      <c r="I314" s="918"/>
      <c r="K314" s="864"/>
      <c r="L314" s="864"/>
    </row>
    <row r="315" spans="1:12" s="854" customFormat="1" ht="64.5" customHeight="1">
      <c r="A315" s="914"/>
      <c r="B315" s="1278"/>
      <c r="C315" s="1278"/>
      <c r="D315" s="1278"/>
      <c r="E315" s="1278"/>
      <c r="F315" s="915"/>
      <c r="G315" s="973"/>
      <c r="H315" s="918"/>
      <c r="I315" s="918"/>
      <c r="K315" s="864"/>
      <c r="L315" s="864"/>
    </row>
    <row r="316" spans="1:9" ht="20.25">
      <c r="A316" s="895"/>
      <c r="B316" s="896"/>
      <c r="C316" s="797"/>
      <c r="D316" s="797"/>
      <c r="E316" s="799"/>
      <c r="F316" s="797"/>
      <c r="G316" s="913"/>
      <c r="H316" s="801"/>
      <c r="I316" s="802"/>
    </row>
    <row r="317" spans="1:12" s="854" customFormat="1" ht="9" customHeight="1">
      <c r="A317" s="914"/>
      <c r="B317" s="933"/>
      <c r="C317" s="915"/>
      <c r="D317" s="915"/>
      <c r="E317" s="916"/>
      <c r="F317" s="915"/>
      <c r="G317" s="973"/>
      <c r="H317" s="918"/>
      <c r="I317" s="918"/>
      <c r="K317" s="864"/>
      <c r="L317" s="864"/>
    </row>
    <row r="318" spans="1:12" s="854" customFormat="1" ht="20.25">
      <c r="A318" s="914">
        <v>6</v>
      </c>
      <c r="B318" s="1272" t="s">
        <v>332</v>
      </c>
      <c r="C318" s="1272"/>
      <c r="D318" s="994"/>
      <c r="E318" s="916"/>
      <c r="F318" s="916"/>
      <c r="G318" s="995"/>
      <c r="H318" s="974"/>
      <c r="I318" s="915"/>
      <c r="J318" s="854" t="s">
        <v>879</v>
      </c>
      <c r="K318" s="864"/>
      <c r="L318" s="864"/>
    </row>
    <row r="319" spans="1:12" s="854" customFormat="1" ht="9" customHeight="1">
      <c r="A319" s="914"/>
      <c r="B319" s="994"/>
      <c r="C319" s="994"/>
      <c r="D319" s="994"/>
      <c r="E319" s="916"/>
      <c r="F319" s="916"/>
      <c r="G319" s="995"/>
      <c r="H319" s="974"/>
      <c r="I319" s="915"/>
      <c r="K319" s="864"/>
      <c r="L319" s="864"/>
    </row>
    <row r="320" spans="1:12" s="854" customFormat="1" ht="20.25">
      <c r="A320" s="1007"/>
      <c r="B320" s="1283" t="s">
        <v>99</v>
      </c>
      <c r="C320" s="1283"/>
      <c r="D320" s="1283"/>
      <c r="E320" s="1283"/>
      <c r="F320" s="1009"/>
      <c r="G320" s="1010">
        <v>8752589</v>
      </c>
      <c r="H320" s="1011"/>
      <c r="I320" s="1010">
        <v>15694726</v>
      </c>
      <c r="J320" s="854" t="s">
        <v>1024</v>
      </c>
      <c r="K320" s="864"/>
      <c r="L320" s="864"/>
    </row>
    <row r="321" spans="1:12" s="854" customFormat="1" ht="9" customHeight="1">
      <c r="A321" s="1007"/>
      <c r="B321" s="1012"/>
      <c r="C321" s="1012"/>
      <c r="D321" s="1012"/>
      <c r="E321" s="1012"/>
      <c r="F321" s="1009"/>
      <c r="G321" s="999"/>
      <c r="H321" s="1013"/>
      <c r="I321" s="1013"/>
      <c r="J321" s="854" t="s">
        <v>1133</v>
      </c>
      <c r="K321" s="864"/>
      <c r="L321" s="864"/>
    </row>
    <row r="322" spans="1:12" s="854" customFormat="1" ht="20.25">
      <c r="A322" s="1007"/>
      <c r="B322" s="1014" t="s">
        <v>105</v>
      </c>
      <c r="C322" s="1009"/>
      <c r="D322" s="1009"/>
      <c r="E322" s="1015"/>
      <c r="F322" s="1009"/>
      <c r="G322" s="1016">
        <v>488347</v>
      </c>
      <c r="H322" s="1013"/>
      <c r="I322" s="1016">
        <v>5176907</v>
      </c>
      <c r="J322" s="854" t="s">
        <v>921</v>
      </c>
      <c r="K322" s="864"/>
      <c r="L322" s="864"/>
    </row>
    <row r="323" spans="1:12" s="854" customFormat="1" ht="20.25">
      <c r="A323" s="1007"/>
      <c r="B323" s="1014" t="s">
        <v>1153</v>
      </c>
      <c r="C323" s="1009"/>
      <c r="D323" s="1009"/>
      <c r="E323" s="1015"/>
      <c r="F323" s="1009"/>
      <c r="G323" s="1017">
        <v>0</v>
      </c>
      <c r="H323" s="1013"/>
      <c r="I323" s="1017">
        <v>78770</v>
      </c>
      <c r="K323" s="864"/>
      <c r="L323" s="864"/>
    </row>
    <row r="324" spans="1:12" s="854" customFormat="1" ht="20.25">
      <c r="A324" s="1007"/>
      <c r="B324" s="1014" t="s">
        <v>500</v>
      </c>
      <c r="C324" s="1009"/>
      <c r="D324" s="1009"/>
      <c r="E324" s="1015"/>
      <c r="F324" s="1009"/>
      <c r="G324" s="1018">
        <v>2295011</v>
      </c>
      <c r="H324" s="1013"/>
      <c r="I324" s="1018">
        <v>2295011</v>
      </c>
      <c r="J324" s="854" t="s">
        <v>919</v>
      </c>
      <c r="K324" s="864"/>
      <c r="L324" s="864"/>
    </row>
    <row r="325" spans="1:12" s="854" customFormat="1" ht="20.25">
      <c r="A325" s="1007"/>
      <c r="B325" s="1014" t="s">
        <v>1186</v>
      </c>
      <c r="C325" s="1009"/>
      <c r="D325" s="1009"/>
      <c r="E325" s="1015"/>
      <c r="F325" s="1009"/>
      <c r="G325" s="1018">
        <v>1190948</v>
      </c>
      <c r="H325" s="1013"/>
      <c r="I325" s="1018">
        <v>2394853</v>
      </c>
      <c r="K325" s="864"/>
      <c r="L325" s="864"/>
    </row>
    <row r="326" spans="1:12" s="854" customFormat="1" ht="20.25">
      <c r="A326" s="1007"/>
      <c r="B326" s="1014" t="s">
        <v>1187</v>
      </c>
      <c r="C326" s="1009"/>
      <c r="D326" s="1009"/>
      <c r="E326" s="1015"/>
      <c r="F326" s="1009"/>
      <c r="G326" s="1018">
        <v>4128499</v>
      </c>
      <c r="H326" s="1013"/>
      <c r="I326" s="1018">
        <v>0</v>
      </c>
      <c r="K326" s="864"/>
      <c r="L326" s="864"/>
    </row>
    <row r="327" spans="1:12" s="854" customFormat="1" ht="20.25">
      <c r="A327" s="1007"/>
      <c r="B327" s="1014" t="s">
        <v>1189</v>
      </c>
      <c r="C327" s="1009"/>
      <c r="D327" s="1009"/>
      <c r="E327" s="1015"/>
      <c r="F327" s="1009"/>
      <c r="G327" s="1018">
        <v>7561</v>
      </c>
      <c r="H327" s="1013"/>
      <c r="I327" s="1018">
        <v>0</v>
      </c>
      <c r="K327" s="864"/>
      <c r="L327" s="864"/>
    </row>
    <row r="328" spans="1:12" s="854" customFormat="1" ht="20.25">
      <c r="A328" s="1007"/>
      <c r="B328" s="1014" t="s">
        <v>1197</v>
      </c>
      <c r="C328" s="1009"/>
      <c r="D328" s="1009"/>
      <c r="E328" s="1015"/>
      <c r="F328" s="1009"/>
      <c r="G328" s="1018">
        <v>0</v>
      </c>
      <c r="H328" s="1013"/>
      <c r="I328" s="1018">
        <v>4210779</v>
      </c>
      <c r="K328" s="864"/>
      <c r="L328" s="864"/>
    </row>
    <row r="329" spans="1:12" s="854" customFormat="1" ht="20.25">
      <c r="A329" s="1007"/>
      <c r="B329" s="1014" t="s">
        <v>209</v>
      </c>
      <c r="C329" s="1009"/>
      <c r="D329" s="1009"/>
      <c r="E329" s="1015"/>
      <c r="F329" s="1009"/>
      <c r="G329" s="1017">
        <v>88467</v>
      </c>
      <c r="H329" s="1013"/>
      <c r="I329" s="1017">
        <v>473287</v>
      </c>
      <c r="J329" s="854" t="s">
        <v>920</v>
      </c>
      <c r="K329" s="864"/>
      <c r="L329" s="864"/>
    </row>
    <row r="330" spans="1:12" s="854" customFormat="1" ht="20.25">
      <c r="A330" s="1007"/>
      <c r="B330" s="1014" t="s">
        <v>969</v>
      </c>
      <c r="C330" s="1009"/>
      <c r="D330" s="1009"/>
      <c r="E330" s="1015"/>
      <c r="F330" s="1009"/>
      <c r="G330" s="1017">
        <v>285277</v>
      </c>
      <c r="H330" s="1013"/>
      <c r="I330" s="1017">
        <v>470609</v>
      </c>
      <c r="K330" s="864"/>
      <c r="L330" s="864"/>
    </row>
    <row r="331" spans="1:12" s="854" customFormat="1" ht="20.25">
      <c r="A331" s="1007"/>
      <c r="B331" s="1014" t="s">
        <v>970</v>
      </c>
      <c r="C331" s="1009"/>
      <c r="D331" s="1009"/>
      <c r="E331" s="1015"/>
      <c r="F331" s="1009"/>
      <c r="G331" s="1017">
        <v>0</v>
      </c>
      <c r="H331" s="1013"/>
      <c r="I331" s="1017">
        <v>594510</v>
      </c>
      <c r="K331" s="864"/>
      <c r="L331" s="864"/>
    </row>
    <row r="332" spans="1:12" s="854" customFormat="1" ht="20.25">
      <c r="A332" s="1007"/>
      <c r="B332" s="1014" t="s">
        <v>1412</v>
      </c>
      <c r="C332" s="1009"/>
      <c r="D332" s="1009"/>
      <c r="E332" s="1015"/>
      <c r="F332" s="1009"/>
      <c r="G332" s="1019">
        <v>268479</v>
      </c>
      <c r="H332" s="1013"/>
      <c r="I332" s="1019">
        <v>0</v>
      </c>
      <c r="K332" s="864"/>
      <c r="L332" s="864"/>
    </row>
    <row r="333" spans="1:12" s="854" customFormat="1" ht="9" customHeight="1">
      <c r="A333" s="1282"/>
      <c r="B333" s="1282"/>
      <c r="C333" s="1282"/>
      <c r="D333" s="1282"/>
      <c r="E333" s="1282"/>
      <c r="F333" s="1282"/>
      <c r="G333" s="1282"/>
      <c r="H333" s="1282"/>
      <c r="I333" s="1282"/>
      <c r="K333" s="864"/>
      <c r="L333" s="864"/>
    </row>
    <row r="334" spans="1:12" s="854" customFormat="1" ht="21" thickBot="1">
      <c r="A334" s="1007"/>
      <c r="B334" s="1008"/>
      <c r="C334" s="1015"/>
      <c r="D334" s="1015"/>
      <c r="E334" s="1015"/>
      <c r="F334" s="1015"/>
      <c r="G334" s="1020">
        <v>8752589</v>
      </c>
      <c r="H334" s="1011"/>
      <c r="I334" s="1020">
        <v>15694726</v>
      </c>
      <c r="K334" s="864"/>
      <c r="L334" s="864"/>
    </row>
    <row r="335" spans="1:12" s="854" customFormat="1" ht="9" customHeight="1" thickTop="1">
      <c r="A335" s="914"/>
      <c r="B335" s="994"/>
      <c r="C335" s="916"/>
      <c r="D335" s="916"/>
      <c r="E335" s="916"/>
      <c r="F335" s="916"/>
      <c r="G335" s="973"/>
      <c r="H335" s="974"/>
      <c r="I335" s="928"/>
      <c r="K335" s="864"/>
      <c r="L335" s="864"/>
    </row>
    <row r="336" spans="1:12" s="854" customFormat="1" ht="20.25">
      <c r="A336" s="914"/>
      <c r="B336" s="1273" t="s">
        <v>968</v>
      </c>
      <c r="C336" s="1273"/>
      <c r="D336" s="1273"/>
      <c r="E336" s="1273"/>
      <c r="F336" s="1273"/>
      <c r="G336" s="1273"/>
      <c r="H336" s="1273"/>
      <c r="I336" s="1273"/>
      <c r="K336" s="864"/>
      <c r="L336" s="864"/>
    </row>
    <row r="337" spans="1:9" ht="20.25">
      <c r="A337" s="895"/>
      <c r="B337" s="896"/>
      <c r="C337" s="797"/>
      <c r="D337" s="797"/>
      <c r="E337" s="799"/>
      <c r="F337" s="797"/>
      <c r="G337" s="913"/>
      <c r="H337" s="801"/>
      <c r="I337" s="802"/>
    </row>
    <row r="338" spans="1:12" s="854" customFormat="1" ht="20.25">
      <c r="A338" s="914">
        <v>7</v>
      </c>
      <c r="B338" s="1272" t="s">
        <v>162</v>
      </c>
      <c r="C338" s="1272"/>
      <c r="D338" s="915"/>
      <c r="E338" s="916"/>
      <c r="F338" s="915"/>
      <c r="G338" s="917"/>
      <c r="H338" s="918"/>
      <c r="I338" s="915"/>
      <c r="J338" s="854" t="s">
        <v>1386</v>
      </c>
      <c r="K338" s="864"/>
      <c r="L338" s="864"/>
    </row>
    <row r="339" spans="1:12" s="854" customFormat="1" ht="9" customHeight="1">
      <c r="A339" s="914"/>
      <c r="B339" s="994"/>
      <c r="C339" s="994"/>
      <c r="D339" s="915"/>
      <c r="E339" s="916"/>
      <c r="F339" s="915"/>
      <c r="G339" s="917"/>
      <c r="H339" s="918"/>
      <c r="I339" s="915"/>
      <c r="K339" s="864">
        <v>9458450</v>
      </c>
      <c r="L339" s="864"/>
    </row>
    <row r="340" spans="1:12" s="854" customFormat="1" ht="20.25">
      <c r="A340" s="914"/>
      <c r="B340" s="915" t="s">
        <v>163</v>
      </c>
      <c r="C340" s="915"/>
      <c r="D340" s="915"/>
      <c r="E340" s="916"/>
      <c r="F340" s="915"/>
      <c r="G340" s="917">
        <v>-15697657</v>
      </c>
      <c r="H340" s="918"/>
      <c r="I340" s="917">
        <v>-9713893</v>
      </c>
      <c r="K340" s="864">
        <v>436362</v>
      </c>
      <c r="L340" s="864" t="s">
        <v>1678</v>
      </c>
    </row>
    <row r="341" spans="1:12" s="854" customFormat="1" ht="20.25">
      <c r="A341" s="914"/>
      <c r="B341" s="915" t="s">
        <v>164</v>
      </c>
      <c r="C341" s="915"/>
      <c r="D341" s="915"/>
      <c r="E341" s="916"/>
      <c r="F341" s="915"/>
      <c r="G341" s="917">
        <v>81685186</v>
      </c>
      <c r="H341" s="918"/>
      <c r="I341" s="917">
        <v>69174029</v>
      </c>
      <c r="K341" s="864">
        <v>9894812</v>
      </c>
      <c r="L341" s="864"/>
    </row>
    <row r="342" spans="1:12" s="854" customFormat="1" ht="9" customHeight="1">
      <c r="A342" s="914"/>
      <c r="B342" s="915"/>
      <c r="C342" s="915"/>
      <c r="D342" s="915"/>
      <c r="E342" s="916"/>
      <c r="F342" s="915"/>
      <c r="G342" s="917"/>
      <c r="H342" s="918"/>
      <c r="I342" s="919"/>
      <c r="K342" s="864"/>
      <c r="L342" s="864"/>
    </row>
    <row r="343" spans="1:12" s="854" customFormat="1" ht="21" thickBot="1">
      <c r="A343" s="914"/>
      <c r="B343" s="933"/>
      <c r="C343" s="915"/>
      <c r="D343" s="915"/>
      <c r="E343" s="916"/>
      <c r="F343" s="915"/>
      <c r="G343" s="969">
        <v>65987529</v>
      </c>
      <c r="H343" s="918"/>
      <c r="I343" s="969">
        <v>59460136</v>
      </c>
      <c r="J343" s="854" t="s">
        <v>878</v>
      </c>
      <c r="K343" s="864"/>
      <c r="L343" s="864"/>
    </row>
    <row r="344" spans="1:12" s="854" customFormat="1" ht="9" customHeight="1" thickTop="1">
      <c r="A344" s="914"/>
      <c r="B344" s="933"/>
      <c r="C344" s="915"/>
      <c r="D344" s="915"/>
      <c r="E344" s="916"/>
      <c r="F344" s="915"/>
      <c r="G344" s="917"/>
      <c r="H344" s="918"/>
      <c r="I344" s="915"/>
      <c r="K344" s="864"/>
      <c r="L344" s="864"/>
    </row>
    <row r="345" spans="1:12" s="854" customFormat="1" ht="9" customHeight="1">
      <c r="A345" s="914"/>
      <c r="B345" s="933"/>
      <c r="C345" s="915"/>
      <c r="D345" s="915"/>
      <c r="E345" s="916"/>
      <c r="F345" s="915"/>
      <c r="G345" s="917"/>
      <c r="H345" s="918"/>
      <c r="I345" s="915"/>
      <c r="K345" s="864"/>
      <c r="L345" s="864"/>
    </row>
    <row r="346" spans="1:12" s="854" customFormat="1" ht="65.25" customHeight="1">
      <c r="A346" s="914"/>
      <c r="B346" s="1270" t="s">
        <v>1565</v>
      </c>
      <c r="C346" s="1278"/>
      <c r="D346" s="1278"/>
      <c r="E346" s="1278"/>
      <c r="F346" s="933"/>
      <c r="G346" s="933"/>
      <c r="H346" s="933"/>
      <c r="I346" s="933"/>
      <c r="K346" s="864"/>
      <c r="L346" s="864"/>
    </row>
    <row r="347" spans="1:12" s="854" customFormat="1" ht="20.25">
      <c r="A347" s="1279" t="s">
        <v>809</v>
      </c>
      <c r="B347" s="1279"/>
      <c r="C347" s="1279"/>
      <c r="D347" s="1279"/>
      <c r="E347" s="1279"/>
      <c r="F347" s="1279"/>
      <c r="G347" s="1279"/>
      <c r="H347" s="1279"/>
      <c r="I347" s="1279"/>
      <c r="K347" s="864"/>
      <c r="L347" s="864"/>
    </row>
    <row r="348" spans="1:12" s="854" customFormat="1" ht="9" customHeight="1">
      <c r="A348" s="914"/>
      <c r="B348" s="933"/>
      <c r="C348" s="933"/>
      <c r="D348" s="933"/>
      <c r="E348" s="933"/>
      <c r="F348" s="933"/>
      <c r="G348" s="1021"/>
      <c r="H348" s="933"/>
      <c r="I348" s="933"/>
      <c r="K348" s="864"/>
      <c r="L348" s="864"/>
    </row>
    <row r="349" spans="1:12" s="854" customFormat="1" ht="20.25">
      <c r="A349" s="914">
        <v>8</v>
      </c>
      <c r="B349" s="994" t="s">
        <v>400</v>
      </c>
      <c r="C349" s="915"/>
      <c r="D349" s="915"/>
      <c r="E349" s="916"/>
      <c r="F349" s="915"/>
      <c r="G349" s="917"/>
      <c r="H349" s="918"/>
      <c r="I349" s="915"/>
      <c r="J349" s="854" t="s">
        <v>1382</v>
      </c>
      <c r="K349" s="864"/>
      <c r="L349" s="864"/>
    </row>
    <row r="350" spans="1:12" s="854" customFormat="1" ht="9" customHeight="1">
      <c r="A350" s="914"/>
      <c r="B350" s="1022"/>
      <c r="C350" s="915"/>
      <c r="D350" s="915"/>
      <c r="E350" s="916"/>
      <c r="F350" s="915"/>
      <c r="G350" s="917"/>
      <c r="H350" s="918"/>
      <c r="I350" s="918"/>
      <c r="K350" s="864"/>
      <c r="L350" s="864"/>
    </row>
    <row r="351" spans="1:12" s="854" customFormat="1" ht="20.25">
      <c r="A351" s="914"/>
      <c r="B351" s="911" t="s">
        <v>165</v>
      </c>
      <c r="C351" s="915"/>
      <c r="D351" s="915"/>
      <c r="E351" s="916"/>
      <c r="F351" s="915"/>
      <c r="G351" s="917"/>
      <c r="H351" s="918"/>
      <c r="I351" s="918"/>
      <c r="K351" s="864"/>
      <c r="L351" s="864"/>
    </row>
    <row r="352" spans="1:12" s="854" customFormat="1" ht="9" customHeight="1">
      <c r="A352" s="914"/>
      <c r="B352" s="1023"/>
      <c r="C352" s="915"/>
      <c r="D352" s="915"/>
      <c r="E352" s="916"/>
      <c r="F352" s="915"/>
      <c r="G352" s="917"/>
      <c r="H352" s="918"/>
      <c r="I352" s="918"/>
      <c r="K352" s="864"/>
      <c r="L352" s="864"/>
    </row>
    <row r="353" spans="1:12" s="854" customFormat="1" ht="20.25">
      <c r="A353" s="914"/>
      <c r="B353" s="933" t="s">
        <v>172</v>
      </c>
      <c r="C353" s="915"/>
      <c r="D353" s="915"/>
      <c r="E353" s="916"/>
      <c r="F353" s="915"/>
      <c r="G353" s="922">
        <v>33742581</v>
      </c>
      <c r="H353" s="918"/>
      <c r="I353" s="922">
        <v>29477548</v>
      </c>
      <c r="J353" s="854" t="s">
        <v>19</v>
      </c>
      <c r="K353" s="864"/>
      <c r="L353" s="864" t="s">
        <v>1691</v>
      </c>
    </row>
    <row r="354" spans="1:12" s="854" customFormat="1" ht="20.25">
      <c r="A354" s="914"/>
      <c r="B354" s="933" t="s">
        <v>173</v>
      </c>
      <c r="C354" s="915"/>
      <c r="D354" s="915"/>
      <c r="E354" s="916"/>
      <c r="F354" s="915"/>
      <c r="G354" s="922">
        <v>223114</v>
      </c>
      <c r="H354" s="918"/>
      <c r="I354" s="922">
        <v>168653</v>
      </c>
      <c r="J354" s="854" t="s">
        <v>1061</v>
      </c>
      <c r="K354" s="864"/>
      <c r="L354" s="864"/>
    </row>
    <row r="355" spans="1:12" s="854" customFormat="1" ht="9" customHeight="1">
      <c r="A355" s="914"/>
      <c r="B355" s="933"/>
      <c r="C355" s="915"/>
      <c r="D355" s="915"/>
      <c r="E355" s="916"/>
      <c r="F355" s="915"/>
      <c r="G355" s="922"/>
      <c r="H355" s="918"/>
      <c r="I355" s="921"/>
      <c r="K355" s="864"/>
      <c r="L355" s="864"/>
    </row>
    <row r="356" spans="1:12" s="854" customFormat="1" ht="21" thickBot="1">
      <c r="A356" s="914"/>
      <c r="B356" s="933"/>
      <c r="C356" s="915"/>
      <c r="D356" s="915"/>
      <c r="E356" s="916"/>
      <c r="F356" s="915"/>
      <c r="G356" s="969">
        <v>33965695</v>
      </c>
      <c r="H356" s="918"/>
      <c r="I356" s="972">
        <v>29646201</v>
      </c>
      <c r="K356" s="864">
        <v>85335905</v>
      </c>
      <c r="L356" s="864"/>
    </row>
    <row r="357" spans="1:12" s="854" customFormat="1" ht="21" thickTop="1">
      <c r="A357" s="914"/>
      <c r="B357" s="994" t="s">
        <v>870</v>
      </c>
      <c r="C357" s="915"/>
      <c r="D357" s="915"/>
      <c r="E357" s="916"/>
      <c r="F357" s="915"/>
      <c r="G357" s="917"/>
      <c r="H357" s="906"/>
      <c r="I357" s="915"/>
      <c r="K357" s="864">
        <v>-31125622</v>
      </c>
      <c r="L357" s="864"/>
    </row>
    <row r="358" spans="1:12" s="854" customFormat="1" ht="9" customHeight="1">
      <c r="A358" s="914"/>
      <c r="B358" s="1024"/>
      <c r="C358" s="915"/>
      <c r="D358" s="915"/>
      <c r="E358" s="916"/>
      <c r="F358" s="915"/>
      <c r="G358" s="917"/>
      <c r="H358" s="906"/>
      <c r="I358" s="915"/>
      <c r="K358" s="864"/>
      <c r="L358" s="864"/>
    </row>
    <row r="359" spans="1:12" s="854" customFormat="1" ht="20.25">
      <c r="A359" s="895"/>
      <c r="B359" s="933" t="s">
        <v>172</v>
      </c>
      <c r="C359" s="896"/>
      <c r="D359" s="896"/>
      <c r="E359" s="911"/>
      <c r="F359" s="896"/>
      <c r="G359" s="999">
        <v>0</v>
      </c>
      <c r="H359" s="922"/>
      <c r="I359" s="999">
        <v>0</v>
      </c>
      <c r="K359" s="864">
        <v>-6131809</v>
      </c>
      <c r="L359" s="864"/>
    </row>
    <row r="360" spans="1:12" s="854" customFormat="1" ht="20.25">
      <c r="A360" s="895"/>
      <c r="B360" s="933" t="s">
        <v>14</v>
      </c>
      <c r="C360" s="896"/>
      <c r="D360" s="896"/>
      <c r="E360" s="911"/>
      <c r="F360" s="896"/>
      <c r="G360" s="922"/>
      <c r="H360" s="922"/>
      <c r="I360" s="922"/>
      <c r="K360" s="864"/>
      <c r="L360" s="864"/>
    </row>
    <row r="361" spans="1:12" s="854" customFormat="1" ht="9" customHeight="1">
      <c r="A361" s="895"/>
      <c r="B361" s="933"/>
      <c r="C361" s="896"/>
      <c r="D361" s="896"/>
      <c r="E361" s="911"/>
      <c r="F361" s="896"/>
      <c r="G361" s="922"/>
      <c r="H361" s="922"/>
      <c r="I361" s="922"/>
      <c r="K361" s="864"/>
      <c r="L361" s="864"/>
    </row>
    <row r="362" spans="1:12" s="854" customFormat="1" ht="21" thickBot="1">
      <c r="A362" s="895"/>
      <c r="B362" s="933"/>
      <c r="C362" s="896"/>
      <c r="D362" s="896"/>
      <c r="E362" s="911"/>
      <c r="F362" s="896"/>
      <c r="G362" s="969">
        <v>0</v>
      </c>
      <c r="H362" s="973"/>
      <c r="I362" s="969">
        <v>0</v>
      </c>
      <c r="K362" s="864"/>
      <c r="L362" s="864" t="s">
        <v>1679</v>
      </c>
    </row>
    <row r="363" spans="1:12" s="854" customFormat="1" ht="9" customHeight="1" thickTop="1">
      <c r="A363" s="914"/>
      <c r="B363" s="933"/>
      <c r="C363" s="915"/>
      <c r="D363" s="915"/>
      <c r="E363" s="916"/>
      <c r="F363" s="915"/>
      <c r="G363" s="995"/>
      <c r="H363" s="918"/>
      <c r="I363" s="915"/>
      <c r="K363" s="864">
        <v>-162016</v>
      </c>
      <c r="L363" s="864"/>
    </row>
    <row r="364" spans="1:12" s="854" customFormat="1" ht="21" customHeight="1">
      <c r="A364" s="914"/>
      <c r="B364" s="1273" t="s">
        <v>1723</v>
      </c>
      <c r="C364" s="1275"/>
      <c r="D364" s="1275"/>
      <c r="E364" s="1275"/>
      <c r="F364" s="915"/>
      <c r="G364" s="995"/>
      <c r="H364" s="918"/>
      <c r="I364" s="915"/>
      <c r="K364" s="864">
        <v>24710702</v>
      </c>
      <c r="L364" s="864"/>
    </row>
    <row r="365" spans="1:12" s="854" customFormat="1" ht="21.75" customHeight="1">
      <c r="A365" s="914"/>
      <c r="B365" s="933"/>
      <c r="C365" s="896"/>
      <c r="D365" s="896"/>
      <c r="E365" s="896"/>
      <c r="F365" s="915"/>
      <c r="G365" s="995"/>
      <c r="H365" s="918"/>
      <c r="I365" s="915"/>
      <c r="K365" s="864"/>
      <c r="L365" s="864"/>
    </row>
    <row r="366" spans="1:12" ht="20.25">
      <c r="A366" s="797"/>
      <c r="B366" s="797"/>
      <c r="C366" s="797"/>
      <c r="D366" s="797"/>
      <c r="E366" s="797"/>
      <c r="F366" s="797"/>
      <c r="G366" s="797"/>
      <c r="H366" s="797"/>
      <c r="I366" s="797"/>
      <c r="K366" s="143"/>
      <c r="L366" s="171"/>
    </row>
    <row r="367" spans="1:12" s="854" customFormat="1" ht="20.25">
      <c r="A367" s="1025"/>
      <c r="B367" s="1025"/>
      <c r="C367" s="1025"/>
      <c r="D367" s="1025"/>
      <c r="E367" s="1025"/>
      <c r="F367" s="1025"/>
      <c r="G367" s="1025"/>
      <c r="H367" s="1025"/>
      <c r="I367" s="1025"/>
      <c r="K367" s="187"/>
      <c r="L367" s="864"/>
    </row>
    <row r="368" spans="1:12" s="854" customFormat="1" ht="21.75" customHeight="1">
      <c r="A368" s="986"/>
      <c r="B368" s="933"/>
      <c r="C368" s="896"/>
      <c r="D368" s="896"/>
      <c r="E368" s="896"/>
      <c r="F368" s="915"/>
      <c r="G368" s="917"/>
      <c r="H368" s="918"/>
      <c r="I368" s="915"/>
      <c r="K368" s="187"/>
      <c r="L368" s="864"/>
    </row>
    <row r="369" spans="1:12" s="854" customFormat="1" ht="21.75" customHeight="1">
      <c r="A369" s="986"/>
      <c r="B369" s="933"/>
      <c r="C369" s="896"/>
      <c r="D369" s="896"/>
      <c r="E369" s="896"/>
      <c r="F369" s="915"/>
      <c r="G369" s="917"/>
      <c r="H369" s="918"/>
      <c r="I369" s="915"/>
      <c r="K369" s="187"/>
      <c r="L369" s="864" t="s">
        <v>1676</v>
      </c>
    </row>
    <row r="370" spans="1:12" s="854" customFormat="1" ht="21.75" customHeight="1">
      <c r="A370" s="986"/>
      <c r="B370" s="933"/>
      <c r="C370" s="896"/>
      <c r="D370" s="896"/>
      <c r="E370" s="896"/>
      <c r="F370" s="915"/>
      <c r="G370" s="917"/>
      <c r="H370" s="918"/>
      <c r="I370" s="915"/>
      <c r="K370" s="187"/>
      <c r="L370" s="864" t="s">
        <v>1676</v>
      </c>
    </row>
    <row r="371" spans="1:12" s="854" customFormat="1" ht="21.75" customHeight="1">
      <c r="A371" s="986"/>
      <c r="B371" s="933"/>
      <c r="C371" s="896"/>
      <c r="D371" s="896"/>
      <c r="E371" s="896"/>
      <c r="F371" s="915"/>
      <c r="G371" s="917"/>
      <c r="H371" s="918"/>
      <c r="I371" s="915"/>
      <c r="K371" s="187"/>
      <c r="L371" s="864" t="s">
        <v>1676</v>
      </c>
    </row>
    <row r="372" spans="1:12" s="854" customFormat="1" ht="21.75" customHeight="1">
      <c r="A372" s="986"/>
      <c r="B372" s="933"/>
      <c r="C372" s="896"/>
      <c r="D372" s="896"/>
      <c r="E372" s="896"/>
      <c r="F372" s="915"/>
      <c r="G372" s="917"/>
      <c r="H372" s="918"/>
      <c r="I372" s="915"/>
      <c r="K372" s="187"/>
      <c r="L372" s="864" t="s">
        <v>1676</v>
      </c>
    </row>
    <row r="373" spans="1:12" s="854" customFormat="1" ht="21.75" customHeight="1">
      <c r="A373" s="986"/>
      <c r="B373" s="933"/>
      <c r="C373" s="896"/>
      <c r="D373" s="896"/>
      <c r="E373" s="896"/>
      <c r="F373" s="915"/>
      <c r="G373" s="917"/>
      <c r="H373" s="918"/>
      <c r="I373" s="915"/>
      <c r="K373" s="187"/>
      <c r="L373" s="864" t="s">
        <v>1676</v>
      </c>
    </row>
    <row r="374" spans="1:12" s="854" customFormat="1" ht="21.75" customHeight="1">
      <c r="A374" s="986"/>
      <c r="B374" s="933"/>
      <c r="C374" s="896"/>
      <c r="D374" s="896"/>
      <c r="E374" s="896"/>
      <c r="F374" s="915"/>
      <c r="G374" s="917"/>
      <c r="H374" s="918"/>
      <c r="I374" s="915"/>
      <c r="K374" s="187"/>
      <c r="L374" s="864" t="s">
        <v>1676</v>
      </c>
    </row>
    <row r="375" spans="1:12" s="854" customFormat="1" ht="21.75" customHeight="1">
      <c r="A375" s="986"/>
      <c r="B375" s="933"/>
      <c r="C375" s="896"/>
      <c r="D375" s="896"/>
      <c r="E375" s="896"/>
      <c r="F375" s="915"/>
      <c r="G375" s="917"/>
      <c r="H375" s="918"/>
      <c r="I375" s="915"/>
      <c r="K375" s="187"/>
      <c r="L375" s="864" t="s">
        <v>1676</v>
      </c>
    </row>
    <row r="376" spans="1:12" s="854" customFormat="1" ht="21.75" customHeight="1">
      <c r="A376" s="986"/>
      <c r="B376" s="933"/>
      <c r="C376" s="896"/>
      <c r="D376" s="896"/>
      <c r="E376" s="896"/>
      <c r="F376" s="915"/>
      <c r="G376" s="917"/>
      <c r="H376" s="918"/>
      <c r="I376" s="915"/>
      <c r="K376" s="187"/>
      <c r="L376" s="864" t="s">
        <v>1676</v>
      </c>
    </row>
    <row r="377" spans="1:12" s="854" customFormat="1" ht="21.75" customHeight="1">
      <c r="A377" s="986"/>
      <c r="B377" s="933"/>
      <c r="C377" s="896"/>
      <c r="D377" s="896"/>
      <c r="E377" s="896"/>
      <c r="F377" s="915"/>
      <c r="G377" s="917"/>
      <c r="H377" s="918"/>
      <c r="I377" s="915"/>
      <c r="K377" s="187"/>
      <c r="L377" s="864" t="s">
        <v>1676</v>
      </c>
    </row>
    <row r="378" spans="1:12" s="854" customFormat="1" ht="21.75" customHeight="1">
      <c r="A378" s="986"/>
      <c r="B378" s="933"/>
      <c r="C378" s="896"/>
      <c r="D378" s="896"/>
      <c r="E378" s="896"/>
      <c r="F378" s="915"/>
      <c r="G378" s="917"/>
      <c r="H378" s="918"/>
      <c r="I378" s="915"/>
      <c r="K378" s="187"/>
      <c r="L378" s="864" t="s">
        <v>1676</v>
      </c>
    </row>
    <row r="379" spans="1:12" s="854" customFormat="1" ht="21.75" customHeight="1">
      <c r="A379" s="986"/>
      <c r="B379" s="933"/>
      <c r="C379" s="896"/>
      <c r="D379" s="896"/>
      <c r="E379" s="896"/>
      <c r="F379" s="915"/>
      <c r="G379" s="917"/>
      <c r="H379" s="918"/>
      <c r="I379" s="915"/>
      <c r="K379" s="187"/>
      <c r="L379" s="864" t="s">
        <v>1676</v>
      </c>
    </row>
    <row r="380" spans="1:12" s="854" customFormat="1" ht="21.75" customHeight="1">
      <c r="A380" s="986"/>
      <c r="B380" s="933"/>
      <c r="C380" s="896"/>
      <c r="D380" s="896"/>
      <c r="E380" s="896"/>
      <c r="F380" s="915"/>
      <c r="G380" s="917"/>
      <c r="H380" s="918"/>
      <c r="I380" s="915"/>
      <c r="K380" s="187"/>
      <c r="L380" s="864" t="s">
        <v>1676</v>
      </c>
    </row>
    <row r="381" spans="1:12" s="854" customFormat="1" ht="21.75" customHeight="1">
      <c r="A381" s="986"/>
      <c r="B381" s="933"/>
      <c r="C381" s="896"/>
      <c r="D381" s="896"/>
      <c r="E381" s="896"/>
      <c r="F381" s="915"/>
      <c r="G381" s="917"/>
      <c r="H381" s="918"/>
      <c r="I381" s="915"/>
      <c r="K381" s="187"/>
      <c r="L381" s="864" t="s">
        <v>1676</v>
      </c>
    </row>
    <row r="382" spans="1:12" s="854" customFormat="1" ht="21.75" customHeight="1">
      <c r="A382" s="986"/>
      <c r="B382" s="933"/>
      <c r="C382" s="896"/>
      <c r="D382" s="896"/>
      <c r="E382" s="896"/>
      <c r="F382" s="915"/>
      <c r="G382" s="917"/>
      <c r="H382" s="918"/>
      <c r="I382" s="915"/>
      <c r="K382" s="187"/>
      <c r="L382" s="864" t="s">
        <v>1676</v>
      </c>
    </row>
    <row r="383" spans="1:12" s="854" customFormat="1" ht="21.75" customHeight="1">
      <c r="A383" s="986"/>
      <c r="B383" s="933"/>
      <c r="C383" s="896"/>
      <c r="D383" s="896"/>
      <c r="E383" s="896"/>
      <c r="F383" s="915"/>
      <c r="G383" s="917"/>
      <c r="H383" s="918"/>
      <c r="I383" s="915"/>
      <c r="K383" s="187"/>
      <c r="L383" s="864" t="s">
        <v>1676</v>
      </c>
    </row>
    <row r="384" spans="1:12" s="854" customFormat="1" ht="20.25">
      <c r="A384" s="1284"/>
      <c r="B384" s="1284"/>
      <c r="C384" s="1284"/>
      <c r="D384" s="1284"/>
      <c r="E384" s="1284"/>
      <c r="F384" s="1284"/>
      <c r="G384" s="1284"/>
      <c r="H384" s="1284"/>
      <c r="I384" s="1284"/>
      <c r="K384" s="187"/>
      <c r="L384" s="864" t="s">
        <v>1676</v>
      </c>
    </row>
    <row r="385" spans="1:12" s="854" customFormat="1" ht="21.75" customHeight="1">
      <c r="A385" s="914"/>
      <c r="B385" s="933"/>
      <c r="C385" s="896"/>
      <c r="D385" s="896"/>
      <c r="E385" s="896"/>
      <c r="F385" s="915"/>
      <c r="G385" s="995"/>
      <c r="H385" s="918"/>
      <c r="I385" s="915"/>
      <c r="K385" s="864"/>
      <c r="L385" s="864" t="s">
        <v>1676</v>
      </c>
    </row>
    <row r="386" spans="1:12" s="854" customFormat="1" ht="20.25">
      <c r="A386" s="914"/>
      <c r="B386" s="933"/>
      <c r="C386" s="933"/>
      <c r="D386" s="933"/>
      <c r="E386" s="994"/>
      <c r="F386" s="933"/>
      <c r="G386" s="1021"/>
      <c r="H386" s="1026"/>
      <c r="I386" s="1027"/>
      <c r="K386" s="864"/>
      <c r="L386" s="864" t="s">
        <v>1676</v>
      </c>
    </row>
    <row r="387" spans="1:12" s="854" customFormat="1" ht="20.25">
      <c r="A387" s="914"/>
      <c r="B387" s="933"/>
      <c r="C387" s="933"/>
      <c r="D387" s="933"/>
      <c r="E387" s="994"/>
      <c r="F387" s="933"/>
      <c r="G387" s="1021"/>
      <c r="H387" s="1026"/>
      <c r="I387" s="1027"/>
      <c r="K387" s="864"/>
      <c r="L387" s="864" t="s">
        <v>1676</v>
      </c>
    </row>
    <row r="388" spans="1:12" s="854" customFormat="1" ht="20.25">
      <c r="A388" s="914"/>
      <c r="B388" s="933"/>
      <c r="C388" s="933"/>
      <c r="D388" s="933"/>
      <c r="E388" s="994"/>
      <c r="F388" s="933"/>
      <c r="G388" s="1021"/>
      <c r="H388" s="1026"/>
      <c r="I388" s="1027"/>
      <c r="K388" s="864"/>
      <c r="L388" s="864" t="s">
        <v>1676</v>
      </c>
    </row>
    <row r="389" spans="1:12" s="854" customFormat="1" ht="20.25">
      <c r="A389" s="914"/>
      <c r="B389" s="933"/>
      <c r="C389" s="933"/>
      <c r="D389" s="933"/>
      <c r="E389" s="994"/>
      <c r="F389" s="933"/>
      <c r="G389" s="1021"/>
      <c r="H389" s="1026"/>
      <c r="I389" s="1027"/>
      <c r="K389" s="864"/>
      <c r="L389" s="864" t="s">
        <v>1676</v>
      </c>
    </row>
    <row r="390" spans="1:12" s="854" customFormat="1" ht="20.25">
      <c r="A390" s="914"/>
      <c r="B390" s="933"/>
      <c r="C390" s="933"/>
      <c r="D390" s="933"/>
      <c r="E390" s="994"/>
      <c r="F390" s="933"/>
      <c r="G390" s="1021"/>
      <c r="H390" s="1026"/>
      <c r="I390" s="1027"/>
      <c r="K390" s="864"/>
      <c r="L390" s="864"/>
    </row>
    <row r="391" spans="1:12" s="854" customFormat="1" ht="20.25">
      <c r="A391" s="914"/>
      <c r="B391" s="933"/>
      <c r="C391" s="933"/>
      <c r="D391" s="933"/>
      <c r="E391" s="994"/>
      <c r="F391" s="933"/>
      <c r="G391" s="1021"/>
      <c r="H391" s="1026"/>
      <c r="I391" s="1027"/>
      <c r="K391" s="864"/>
      <c r="L391" s="864"/>
    </row>
    <row r="392" spans="1:12" s="854" customFormat="1" ht="20.25">
      <c r="A392" s="914"/>
      <c r="B392" s="933"/>
      <c r="C392" s="933"/>
      <c r="D392" s="933"/>
      <c r="E392" s="994"/>
      <c r="F392" s="933"/>
      <c r="G392" s="1021"/>
      <c r="H392" s="1026"/>
      <c r="I392" s="1027"/>
      <c r="K392" s="864"/>
      <c r="L392" s="864"/>
    </row>
    <row r="393" spans="1:12" s="854" customFormat="1" ht="20.25">
      <c r="A393" s="914"/>
      <c r="B393" s="933"/>
      <c r="C393" s="933"/>
      <c r="D393" s="933"/>
      <c r="E393" s="994"/>
      <c r="F393" s="933"/>
      <c r="G393" s="1021"/>
      <c r="H393" s="1026"/>
      <c r="I393" s="1027"/>
      <c r="K393" s="864"/>
      <c r="L393" s="864"/>
    </row>
    <row r="394" spans="1:12" s="854" customFormat="1" ht="20.25">
      <c r="A394" s="914"/>
      <c r="B394" s="933"/>
      <c r="C394" s="933"/>
      <c r="D394" s="933"/>
      <c r="E394" s="994"/>
      <c r="F394" s="933"/>
      <c r="G394" s="1021"/>
      <c r="H394" s="1026"/>
      <c r="I394" s="1027"/>
      <c r="K394" s="864"/>
      <c r="L394" s="864"/>
    </row>
    <row r="395" spans="1:12" s="854" customFormat="1" ht="20.25">
      <c r="A395" s="914"/>
      <c r="B395" s="933"/>
      <c r="C395" s="933"/>
      <c r="D395" s="933"/>
      <c r="E395" s="994"/>
      <c r="F395" s="933"/>
      <c r="G395" s="1021"/>
      <c r="H395" s="1026"/>
      <c r="I395" s="1027"/>
      <c r="K395" s="864"/>
      <c r="L395" s="864"/>
    </row>
    <row r="396" spans="1:12" s="854" customFormat="1" ht="20.25">
      <c r="A396" s="914"/>
      <c r="B396" s="933"/>
      <c r="C396" s="933"/>
      <c r="D396" s="933"/>
      <c r="E396" s="994"/>
      <c r="F396" s="933"/>
      <c r="G396" s="1021"/>
      <c r="H396" s="1026"/>
      <c r="I396" s="1027"/>
      <c r="K396" s="864"/>
      <c r="L396" s="864"/>
    </row>
    <row r="397" spans="1:12" s="854" customFormat="1" ht="20.25">
      <c r="A397" s="914"/>
      <c r="B397" s="933"/>
      <c r="C397" s="933"/>
      <c r="D397" s="933"/>
      <c r="E397" s="994"/>
      <c r="F397" s="933"/>
      <c r="G397" s="1021"/>
      <c r="H397" s="1026"/>
      <c r="I397" s="1027"/>
      <c r="K397" s="864"/>
      <c r="L397" s="864"/>
    </row>
    <row r="398" spans="1:12" s="854" customFormat="1" ht="20.25">
      <c r="A398" s="914"/>
      <c r="B398" s="933"/>
      <c r="C398" s="933"/>
      <c r="D398" s="933"/>
      <c r="E398" s="994"/>
      <c r="F398" s="933"/>
      <c r="G398" s="1021"/>
      <c r="H398" s="1026"/>
      <c r="I398" s="1027"/>
      <c r="K398" s="864"/>
      <c r="L398" s="864"/>
    </row>
    <row r="399" spans="1:12" s="854" customFormat="1" ht="9" customHeight="1">
      <c r="A399" s="914"/>
      <c r="B399" s="933"/>
      <c r="C399" s="933"/>
      <c r="D399" s="933"/>
      <c r="E399" s="994"/>
      <c r="F399" s="933"/>
      <c r="G399" s="1021"/>
      <c r="H399" s="1026"/>
      <c r="I399" s="1027"/>
      <c r="K399" s="864"/>
      <c r="L399" s="864"/>
    </row>
    <row r="400" spans="1:12" s="854" customFormat="1" ht="9" customHeight="1">
      <c r="A400" s="914"/>
      <c r="B400" s="933"/>
      <c r="C400" s="933"/>
      <c r="D400" s="933"/>
      <c r="E400" s="994"/>
      <c r="F400" s="933"/>
      <c r="G400" s="1021"/>
      <c r="H400" s="1026"/>
      <c r="I400" s="1027"/>
      <c r="K400" s="864"/>
      <c r="L400" s="864"/>
    </row>
    <row r="401" spans="1:12" s="854" customFormat="1" ht="20.25">
      <c r="A401" s="914">
        <v>9</v>
      </c>
      <c r="B401" s="994" t="s">
        <v>1724</v>
      </c>
      <c r="C401" s="916"/>
      <c r="D401" s="916"/>
      <c r="E401" s="916"/>
      <c r="F401" s="916"/>
      <c r="G401" s="995"/>
      <c r="H401" s="974"/>
      <c r="I401" s="915"/>
      <c r="J401" s="854" t="s">
        <v>1040</v>
      </c>
      <c r="K401" s="864"/>
      <c r="L401" s="864"/>
    </row>
    <row r="402" spans="1:12" s="854" customFormat="1" ht="20.25">
      <c r="A402" s="914"/>
      <c r="B402" s="994"/>
      <c r="C402" s="916"/>
      <c r="D402" s="916"/>
      <c r="E402" s="916"/>
      <c r="F402" s="916"/>
      <c r="G402" s="995"/>
      <c r="H402" s="974"/>
      <c r="I402" s="915"/>
      <c r="K402" s="864"/>
      <c r="L402" s="864"/>
    </row>
    <row r="403" spans="1:12" s="854" customFormat="1" ht="20.25">
      <c r="A403" s="914"/>
      <c r="B403" s="933" t="s">
        <v>1421</v>
      </c>
      <c r="C403" s="915"/>
      <c r="D403" s="915"/>
      <c r="E403" s="916"/>
      <c r="F403" s="915"/>
      <c r="G403" s="922">
        <v>538690</v>
      </c>
      <c r="H403" s="918"/>
      <c r="I403" s="922">
        <v>593282</v>
      </c>
      <c r="J403" s="854" t="s">
        <v>1082</v>
      </c>
      <c r="K403" s="864"/>
      <c r="L403" s="864"/>
    </row>
    <row r="404" spans="1:12" s="854" customFormat="1" ht="20.25">
      <c r="A404" s="914"/>
      <c r="B404" s="933" t="s">
        <v>409</v>
      </c>
      <c r="C404" s="915"/>
      <c r="D404" s="915"/>
      <c r="E404" s="916"/>
      <c r="F404" s="915"/>
      <c r="G404" s="922">
        <v>2849072</v>
      </c>
      <c r="H404" s="918"/>
      <c r="I404" s="922">
        <v>6290998</v>
      </c>
      <c r="J404" s="854" t="s">
        <v>1083</v>
      </c>
      <c r="K404" s="864"/>
      <c r="L404" s="864"/>
    </row>
    <row r="405" spans="1:12" s="854" customFormat="1" ht="20.25">
      <c r="A405" s="914"/>
      <c r="B405" s="1273" t="s">
        <v>166</v>
      </c>
      <c r="C405" s="1275"/>
      <c r="D405" s="933"/>
      <c r="E405" s="933"/>
      <c r="F405" s="915"/>
      <c r="G405" s="1028">
        <v>996</v>
      </c>
      <c r="H405" s="918"/>
      <c r="I405" s="1028">
        <v>0</v>
      </c>
      <c r="J405" s="854" t="s">
        <v>1081</v>
      </c>
      <c r="K405" s="864"/>
      <c r="L405" s="864"/>
    </row>
    <row r="406" spans="1:12" s="854" customFormat="1" ht="20.25">
      <c r="A406" s="914"/>
      <c r="B406" s="1273" t="s">
        <v>36</v>
      </c>
      <c r="C406" s="1273"/>
      <c r="D406" s="1273"/>
      <c r="E406" s="1273"/>
      <c r="F406" s="916"/>
      <c r="G406" s="922">
        <v>3388758</v>
      </c>
      <c r="H406" s="922"/>
      <c r="I406" s="922">
        <v>6884280</v>
      </c>
      <c r="J406" s="854" t="s">
        <v>1326</v>
      </c>
      <c r="K406" s="864"/>
      <c r="L406" s="864"/>
    </row>
    <row r="407" spans="1:12" s="854" customFormat="1" ht="20.25">
      <c r="A407" s="914"/>
      <c r="B407" s="933" t="s">
        <v>1004</v>
      </c>
      <c r="C407" s="915"/>
      <c r="D407" s="915"/>
      <c r="E407" s="915"/>
      <c r="F407" s="916"/>
      <c r="G407" s="922">
        <v>-3388758</v>
      </c>
      <c r="H407" s="918"/>
      <c r="I407" s="922">
        <v>-6784867</v>
      </c>
      <c r="J407" s="854" t="s">
        <v>1135</v>
      </c>
      <c r="K407" s="864"/>
      <c r="L407" s="864" t="s">
        <v>1697</v>
      </c>
    </row>
    <row r="408" spans="1:12" s="854" customFormat="1" ht="9" customHeight="1">
      <c r="A408" s="914"/>
      <c r="B408" s="933"/>
      <c r="C408" s="915"/>
      <c r="D408" s="915"/>
      <c r="E408" s="915"/>
      <c r="F408" s="916"/>
      <c r="G408" s="973"/>
      <c r="H408" s="974"/>
      <c r="I408" s="921"/>
      <c r="K408" s="864"/>
      <c r="L408" s="864"/>
    </row>
    <row r="409" spans="1:12" s="854" customFormat="1" ht="21" thickBot="1">
      <c r="A409" s="914"/>
      <c r="B409" s="933"/>
      <c r="C409" s="933"/>
      <c r="D409" s="933"/>
      <c r="E409" s="933"/>
      <c r="F409" s="933"/>
      <c r="G409" s="1029">
        <v>0</v>
      </c>
      <c r="H409" s="994"/>
      <c r="I409" s="1029">
        <v>99413</v>
      </c>
      <c r="K409" s="864"/>
      <c r="L409" s="864"/>
    </row>
    <row r="410" spans="1:9" ht="21" thickTop="1">
      <c r="A410" s="895"/>
      <c r="B410" s="896"/>
      <c r="C410" s="797"/>
      <c r="D410" s="797"/>
      <c r="E410" s="799"/>
      <c r="F410" s="797"/>
      <c r="G410" s="913"/>
      <c r="H410" s="801"/>
      <c r="I410" s="802"/>
    </row>
    <row r="411" spans="1:12" s="854" customFormat="1" ht="20.25">
      <c r="A411" s="914"/>
      <c r="B411" s="994" t="s">
        <v>65</v>
      </c>
      <c r="C411" s="915"/>
      <c r="D411" s="915"/>
      <c r="E411" s="916"/>
      <c r="F411" s="915"/>
      <c r="G411" s="995"/>
      <c r="H411" s="974"/>
      <c r="I411" s="915"/>
      <c r="K411" s="864"/>
      <c r="L411" s="864"/>
    </row>
    <row r="412" spans="1:12" s="854" customFormat="1" ht="53.25" customHeight="1">
      <c r="A412" s="914"/>
      <c r="B412" s="1270" t="s">
        <v>1005</v>
      </c>
      <c r="C412" s="1278"/>
      <c r="D412" s="1278"/>
      <c r="E412" s="1278"/>
      <c r="F412" s="933"/>
      <c r="G412" s="933"/>
      <c r="H412" s="933"/>
      <c r="I412" s="933"/>
      <c r="K412" s="864"/>
      <c r="L412" s="864"/>
    </row>
    <row r="413" spans="1:9" ht="20.25">
      <c r="A413" s="895"/>
      <c r="B413" s="896"/>
      <c r="C413" s="797"/>
      <c r="D413" s="797"/>
      <c r="E413" s="799"/>
      <c r="F413" s="797"/>
      <c r="G413" s="913"/>
      <c r="H413" s="801"/>
      <c r="I413" s="802"/>
    </row>
    <row r="414" spans="1:12" s="882" customFormat="1" ht="20.25">
      <c r="A414" s="1030"/>
      <c r="B414" s="1031" t="s">
        <v>409</v>
      </c>
      <c r="C414" s="933"/>
      <c r="D414" s="933"/>
      <c r="E414" s="933"/>
      <c r="F414" s="1032"/>
      <c r="G414" s="1032"/>
      <c r="H414" s="1032"/>
      <c r="I414" s="1033"/>
      <c r="K414" s="883"/>
      <c r="L414" s="883"/>
    </row>
    <row r="415" spans="1:12" s="854" customFormat="1" ht="85.5" customHeight="1">
      <c r="A415" s="914"/>
      <c r="B415" s="1270" t="s">
        <v>1725</v>
      </c>
      <c r="C415" s="1278"/>
      <c r="D415" s="1278"/>
      <c r="E415" s="1278"/>
      <c r="F415" s="933"/>
      <c r="G415" s="933"/>
      <c r="H415" s="933"/>
      <c r="I415" s="933"/>
      <c r="K415" s="864"/>
      <c r="L415" s="864"/>
    </row>
    <row r="416" spans="1:12" s="854" customFormat="1" ht="20.25">
      <c r="A416" s="914"/>
      <c r="B416" s="931"/>
      <c r="C416" s="932"/>
      <c r="D416" s="932"/>
      <c r="E416" s="932"/>
      <c r="F416" s="933"/>
      <c r="G416" s="933"/>
      <c r="H416" s="933"/>
      <c r="I416" s="933"/>
      <c r="K416" s="864"/>
      <c r="L416" s="864"/>
    </row>
    <row r="417" spans="1:12" s="882" customFormat="1" ht="20.25">
      <c r="A417" s="1286" t="s">
        <v>1706</v>
      </c>
      <c r="B417" s="1286"/>
      <c r="C417" s="1286"/>
      <c r="D417" s="1286"/>
      <c r="E417" s="1286"/>
      <c r="F417" s="1286"/>
      <c r="G417" s="1286"/>
      <c r="H417" s="1286"/>
      <c r="I417" s="1286"/>
      <c r="K417" s="883"/>
      <c r="L417" s="883"/>
    </row>
    <row r="418" spans="1:9" ht="20.25">
      <c r="A418" s="895"/>
      <c r="B418" s="896"/>
      <c r="C418" s="797"/>
      <c r="D418" s="797"/>
      <c r="E418" s="799"/>
      <c r="F418" s="797"/>
      <c r="G418" s="913"/>
      <c r="H418" s="801"/>
      <c r="I418" s="802"/>
    </row>
    <row r="419" spans="1:12" s="854" customFormat="1" ht="20.25">
      <c r="A419" s="914"/>
      <c r="B419" s="1034" t="s">
        <v>1322</v>
      </c>
      <c r="C419" s="932"/>
      <c r="D419" s="932"/>
      <c r="E419" s="932"/>
      <c r="F419" s="933"/>
      <c r="G419" s="933"/>
      <c r="H419" s="933"/>
      <c r="I419" s="933"/>
      <c r="J419" s="854" t="s">
        <v>1384</v>
      </c>
      <c r="K419" s="864"/>
      <c r="L419" s="864"/>
    </row>
    <row r="420" spans="1:12" s="854" customFormat="1" ht="9" customHeight="1">
      <c r="A420" s="914"/>
      <c r="B420" s="931"/>
      <c r="C420" s="932"/>
      <c r="D420" s="932"/>
      <c r="E420" s="932"/>
      <c r="F420" s="933"/>
      <c r="G420" s="933"/>
      <c r="H420" s="933"/>
      <c r="I420" s="933"/>
      <c r="K420" s="864"/>
      <c r="L420" s="864"/>
    </row>
    <row r="421" spans="1:12" s="854" customFormat="1" ht="20.25">
      <c r="A421" s="914"/>
      <c r="B421" s="931" t="s">
        <v>590</v>
      </c>
      <c r="C421" s="932"/>
      <c r="D421" s="932"/>
      <c r="E421" s="932"/>
      <c r="F421" s="933"/>
      <c r="G421" s="933">
        <v>474039273</v>
      </c>
      <c r="H421" s="933"/>
      <c r="I421" s="918">
        <v>14125006</v>
      </c>
      <c r="K421" s="864"/>
      <c r="L421" s="864"/>
    </row>
    <row r="422" spans="1:12" s="854" customFormat="1" ht="20.25">
      <c r="A422" s="914"/>
      <c r="B422" s="931" t="s">
        <v>1363</v>
      </c>
      <c r="C422" s="932"/>
      <c r="D422" s="932"/>
      <c r="E422" s="932"/>
      <c r="F422" s="933"/>
      <c r="G422" s="933">
        <v>0</v>
      </c>
      <c r="H422" s="933"/>
      <c r="I422" s="933">
        <v>7050000</v>
      </c>
      <c r="K422" s="864"/>
      <c r="L422" s="864" t="s">
        <v>1665</v>
      </c>
    </row>
    <row r="423" spans="1:12" s="854" customFormat="1" ht="20.25">
      <c r="A423" s="914"/>
      <c r="B423" s="931" t="s">
        <v>1751</v>
      </c>
      <c r="C423" s="932"/>
      <c r="D423" s="932"/>
      <c r="E423" s="932"/>
      <c r="F423" s="933"/>
      <c r="G423" s="933">
        <v>0</v>
      </c>
      <c r="H423" s="933"/>
      <c r="I423" s="933">
        <v>454338414</v>
      </c>
      <c r="K423" s="864"/>
      <c r="L423" s="864"/>
    </row>
    <row r="424" spans="1:12" s="854" customFormat="1" ht="20.25">
      <c r="A424" s="914"/>
      <c r="B424" s="931" t="s">
        <v>1752</v>
      </c>
      <c r="C424" s="932"/>
      <c r="D424" s="932"/>
      <c r="E424" s="932"/>
      <c r="F424" s="933"/>
      <c r="G424" s="933">
        <v>-1474147</v>
      </c>
      <c r="H424" s="933"/>
      <c r="I424" s="933">
        <v>-1474147</v>
      </c>
      <c r="K424" s="864"/>
      <c r="L424" s="864"/>
    </row>
    <row r="425" spans="1:12" s="854" customFormat="1" ht="20.25">
      <c r="A425" s="914"/>
      <c r="B425" s="931"/>
      <c r="C425" s="932"/>
      <c r="D425" s="932"/>
      <c r="E425" s="932"/>
      <c r="F425" s="933"/>
      <c r="G425" s="933"/>
      <c r="H425" s="933"/>
      <c r="I425" s="918"/>
      <c r="K425" s="864"/>
      <c r="L425" s="864"/>
    </row>
    <row r="426" spans="1:12" s="854" customFormat="1" ht="9" customHeight="1">
      <c r="A426" s="914"/>
      <c r="B426" s="931"/>
      <c r="C426" s="932"/>
      <c r="D426" s="932"/>
      <c r="E426" s="932"/>
      <c r="F426" s="933"/>
      <c r="G426" s="933"/>
      <c r="H426" s="933"/>
      <c r="I426" s="933"/>
      <c r="K426" s="864"/>
      <c r="L426" s="864"/>
    </row>
    <row r="427" spans="1:12" s="854" customFormat="1" ht="21" thickBot="1">
      <c r="A427" s="914"/>
      <c r="B427" s="931" t="s">
        <v>682</v>
      </c>
      <c r="C427" s="932"/>
      <c r="D427" s="932"/>
      <c r="E427" s="932"/>
      <c r="F427" s="933"/>
      <c r="G427" s="1035">
        <v>472565126</v>
      </c>
      <c r="H427" s="933"/>
      <c r="I427" s="1035">
        <v>474039273</v>
      </c>
      <c r="K427" s="864"/>
      <c r="L427" s="864"/>
    </row>
    <row r="428" spans="1:12" s="854" customFormat="1" ht="9" customHeight="1" thickTop="1">
      <c r="A428" s="914"/>
      <c r="B428" s="931"/>
      <c r="C428" s="932"/>
      <c r="D428" s="932"/>
      <c r="E428" s="932"/>
      <c r="F428" s="933"/>
      <c r="G428" s="933"/>
      <c r="H428" s="933"/>
      <c r="I428" s="933"/>
      <c r="K428" s="864"/>
      <c r="L428" s="864"/>
    </row>
    <row r="429" spans="1:12" s="854" customFormat="1" ht="45" customHeight="1">
      <c r="A429" s="914"/>
      <c r="B429" s="931" t="s">
        <v>1726</v>
      </c>
      <c r="C429" s="932"/>
      <c r="D429" s="932"/>
      <c r="E429" s="932"/>
      <c r="F429" s="933"/>
      <c r="G429" s="933"/>
      <c r="H429" s="933"/>
      <c r="I429" s="933"/>
      <c r="K429" s="864"/>
      <c r="L429" s="864" t="s">
        <v>1665</v>
      </c>
    </row>
    <row r="430" spans="1:9" ht="20.25">
      <c r="A430" s="895"/>
      <c r="B430" s="896"/>
      <c r="C430" s="797"/>
      <c r="D430" s="797"/>
      <c r="E430" s="799"/>
      <c r="F430" s="797"/>
      <c r="G430" s="913"/>
      <c r="H430" s="801"/>
      <c r="I430" s="802"/>
    </row>
    <row r="431" spans="1:9" ht="20.25">
      <c r="A431" s="895"/>
      <c r="B431" s="896"/>
      <c r="C431" s="797"/>
      <c r="D431" s="797"/>
      <c r="E431" s="799"/>
      <c r="F431" s="797"/>
      <c r="G431" s="913"/>
      <c r="H431" s="801"/>
      <c r="I431" s="802"/>
    </row>
    <row r="432" spans="1:12" s="854" customFormat="1" ht="20.25">
      <c r="A432" s="971"/>
      <c r="B432" s="971"/>
      <c r="C432" s="971"/>
      <c r="D432" s="971"/>
      <c r="E432" s="971"/>
      <c r="F432" s="971"/>
      <c r="G432" s="971"/>
      <c r="H432" s="971"/>
      <c r="I432" s="1025"/>
      <c r="K432" s="864"/>
      <c r="L432" s="864"/>
    </row>
    <row r="433" spans="1:12" s="854" customFormat="1" ht="20.25">
      <c r="A433" s="1036">
        <v>11</v>
      </c>
      <c r="B433" s="916" t="s">
        <v>170</v>
      </c>
      <c r="C433" s="915"/>
      <c r="D433" s="915"/>
      <c r="E433" s="916"/>
      <c r="F433" s="915"/>
      <c r="G433" s="917"/>
      <c r="H433" s="918"/>
      <c r="I433" s="915"/>
      <c r="J433" s="854" t="s">
        <v>1384</v>
      </c>
      <c r="K433" s="864"/>
      <c r="L433" s="864"/>
    </row>
    <row r="434" spans="1:12" s="854" customFormat="1" ht="9" customHeight="1">
      <c r="A434" s="1036"/>
      <c r="B434" s="896"/>
      <c r="C434" s="915"/>
      <c r="D434" s="915"/>
      <c r="E434" s="916"/>
      <c r="F434" s="915"/>
      <c r="G434" s="917"/>
      <c r="H434" s="918"/>
      <c r="I434" s="915"/>
      <c r="K434" s="864"/>
      <c r="L434" s="864"/>
    </row>
    <row r="435" spans="1:12" s="854" customFormat="1" ht="20.25">
      <c r="A435" s="1036"/>
      <c r="B435" s="916" t="s">
        <v>169</v>
      </c>
      <c r="C435" s="915"/>
      <c r="D435" s="915"/>
      <c r="E435" s="916"/>
      <c r="F435" s="915"/>
      <c r="G435" s="917"/>
      <c r="H435" s="918"/>
      <c r="I435" s="915"/>
      <c r="K435" s="864"/>
      <c r="L435" s="864"/>
    </row>
    <row r="436" spans="1:12" s="854" customFormat="1" ht="9" customHeight="1">
      <c r="A436" s="1036"/>
      <c r="B436" s="916"/>
      <c r="C436" s="915"/>
      <c r="D436" s="915"/>
      <c r="E436" s="916"/>
      <c r="F436" s="915"/>
      <c r="G436" s="917"/>
      <c r="H436" s="918"/>
      <c r="I436" s="915"/>
      <c r="K436" s="864"/>
      <c r="L436" s="864"/>
    </row>
    <row r="437" spans="1:12" s="854" customFormat="1" ht="20.25">
      <c r="A437" s="1037"/>
      <c r="B437" s="1008" t="s">
        <v>983</v>
      </c>
      <c r="C437" s="1009"/>
      <c r="D437" s="1009"/>
      <c r="E437" s="1037" t="s">
        <v>682</v>
      </c>
      <c r="F437" s="1038"/>
      <c r="G437" s="1039">
        <v>3077279</v>
      </c>
      <c r="H437" s="1040"/>
      <c r="I437" s="1039">
        <v>2053060</v>
      </c>
      <c r="K437" s="864"/>
      <c r="L437" s="864"/>
    </row>
    <row r="438" spans="1:12" s="854" customFormat="1" ht="9" customHeight="1">
      <c r="A438" s="1037"/>
      <c r="B438" s="1008"/>
      <c r="C438" s="1009"/>
      <c r="D438" s="1009"/>
      <c r="E438" s="1037"/>
      <c r="F438" s="1038"/>
      <c r="G438" s="1041"/>
      <c r="H438" s="1040"/>
      <c r="I438" s="1042"/>
      <c r="K438" s="864"/>
      <c r="L438" s="864"/>
    </row>
    <row r="439" spans="1:12" s="854" customFormat="1" ht="20.25">
      <c r="A439" s="1037"/>
      <c r="B439" s="1014" t="s">
        <v>803</v>
      </c>
      <c r="C439" s="1009"/>
      <c r="D439" s="1009"/>
      <c r="E439" s="1043"/>
      <c r="F439" s="1044"/>
      <c r="G439" s="1045">
        <v>4930397</v>
      </c>
      <c r="H439" s="1046"/>
      <c r="I439" s="1045">
        <v>3169307</v>
      </c>
      <c r="K439" s="864"/>
      <c r="L439" s="864"/>
    </row>
    <row r="440" spans="1:12" s="854" customFormat="1" ht="20.25">
      <c r="A440" s="1007"/>
      <c r="B440" s="1014" t="s">
        <v>171</v>
      </c>
      <c r="C440" s="1009"/>
      <c r="D440" s="1009"/>
      <c r="E440" s="1013"/>
      <c r="F440" s="1009"/>
      <c r="G440" s="1047">
        <v>-1853118</v>
      </c>
      <c r="H440" s="1046"/>
      <c r="I440" s="1047">
        <v>-1116247</v>
      </c>
      <c r="K440" s="864"/>
      <c r="L440" s="864"/>
    </row>
    <row r="441" spans="1:9" ht="9" customHeight="1">
      <c r="A441" s="1048"/>
      <c r="B441" s="1014"/>
      <c r="C441" s="1009"/>
      <c r="D441" s="1009"/>
      <c r="E441" s="1013" t="s">
        <v>682</v>
      </c>
      <c r="F441" s="1009"/>
      <c r="G441" s="1049"/>
      <c r="H441" s="1046"/>
      <c r="I441" s="1050"/>
    </row>
    <row r="442" spans="1:9" ht="20.25">
      <c r="A442" s="1007"/>
      <c r="B442" s="1014" t="s">
        <v>985</v>
      </c>
      <c r="C442" s="1009"/>
      <c r="D442" s="1009"/>
      <c r="E442" s="1013"/>
      <c r="F442" s="1009"/>
      <c r="G442" s="1050">
        <v>230100</v>
      </c>
      <c r="H442" s="1046"/>
      <c r="I442" s="1050">
        <v>1761090</v>
      </c>
    </row>
    <row r="443" spans="1:9" ht="20.25">
      <c r="A443" s="1007"/>
      <c r="B443" s="1014" t="s">
        <v>1272</v>
      </c>
      <c r="C443" s="1009"/>
      <c r="D443" s="1009"/>
      <c r="E443" s="1013"/>
      <c r="F443" s="1009"/>
      <c r="G443" s="1050">
        <v>-1057617</v>
      </c>
      <c r="H443" s="1046"/>
      <c r="I443" s="1050">
        <v>-736871</v>
      </c>
    </row>
    <row r="444" spans="1:9" ht="9" customHeight="1">
      <c r="A444" s="1044"/>
      <c r="B444" s="1009"/>
      <c r="C444" s="1009"/>
      <c r="D444" s="1009"/>
      <c r="E444" s="1013"/>
      <c r="F444" s="1009"/>
      <c r="G444" s="1049"/>
      <c r="H444" s="1046"/>
      <c r="I444" s="1050"/>
    </row>
    <row r="445" spans="1:9" ht="20.25">
      <c r="A445" s="1007"/>
      <c r="B445" s="1008" t="s">
        <v>984</v>
      </c>
      <c r="C445" s="1009"/>
      <c r="D445" s="1009"/>
      <c r="E445" s="1013"/>
      <c r="F445" s="1013"/>
      <c r="G445" s="1039">
        <v>2249762</v>
      </c>
      <c r="H445" s="1040"/>
      <c r="I445" s="1039">
        <v>3077279</v>
      </c>
    </row>
    <row r="446" spans="1:9" ht="9" customHeight="1">
      <c r="A446" s="1007"/>
      <c r="B446" s="1008"/>
      <c r="C446" s="1009"/>
      <c r="D446" s="1009"/>
      <c r="E446" s="1013"/>
      <c r="F446" s="1013"/>
      <c r="G446" s="1051"/>
      <c r="H446" s="1040"/>
      <c r="I446" s="1050"/>
    </row>
    <row r="447" spans="1:9" ht="20.25">
      <c r="A447" s="1007"/>
      <c r="B447" s="1014" t="s">
        <v>803</v>
      </c>
      <c r="C447" s="1009"/>
      <c r="D447" s="1009"/>
      <c r="E447" s="1013"/>
      <c r="F447" s="1013"/>
      <c r="G447" s="1045">
        <v>5160497</v>
      </c>
      <c r="H447" s="1046"/>
      <c r="I447" s="1045">
        <v>4930397</v>
      </c>
    </row>
    <row r="448" spans="1:12" ht="20.25" hidden="1">
      <c r="A448" s="1007"/>
      <c r="B448" s="1014" t="s">
        <v>1563</v>
      </c>
      <c r="C448" s="1009"/>
      <c r="D448" s="1009"/>
      <c r="E448" s="1013"/>
      <c r="F448" s="1013"/>
      <c r="G448" s="1052">
        <v>0</v>
      </c>
      <c r="H448" s="1046"/>
      <c r="I448" s="1052"/>
      <c r="L448" s="175" t="s">
        <v>1689</v>
      </c>
    </row>
    <row r="449" spans="1:9" ht="20.25">
      <c r="A449" s="1007"/>
      <c r="B449" s="1014" t="s">
        <v>171</v>
      </c>
      <c r="C449" s="1009"/>
      <c r="D449" s="1009"/>
      <c r="E449" s="1013"/>
      <c r="F449" s="1013"/>
      <c r="G449" s="1047">
        <v>-2910735</v>
      </c>
      <c r="H449" s="1046"/>
      <c r="I449" s="1047">
        <v>-1853118</v>
      </c>
    </row>
    <row r="450" spans="1:9" ht="20.25">
      <c r="A450" s="1007"/>
      <c r="B450" s="1014"/>
      <c r="C450" s="1009"/>
      <c r="D450" s="1009"/>
      <c r="E450" s="1013"/>
      <c r="F450" s="1013"/>
      <c r="G450" s="1050"/>
      <c r="H450" s="1046"/>
      <c r="I450" s="1050"/>
    </row>
    <row r="451" spans="1:9" ht="20.25">
      <c r="A451" s="895"/>
      <c r="B451" s="896"/>
      <c r="C451" s="797"/>
      <c r="D451" s="797"/>
      <c r="E451" s="799"/>
      <c r="F451" s="797"/>
      <c r="G451" s="913"/>
      <c r="H451" s="801"/>
      <c r="I451" s="802"/>
    </row>
    <row r="452" spans="1:12" s="882" customFormat="1" ht="9" customHeight="1">
      <c r="A452" s="1292"/>
      <c r="B452" s="1292"/>
      <c r="C452" s="1292"/>
      <c r="D452" s="1292"/>
      <c r="E452" s="1292"/>
      <c r="F452" s="1292"/>
      <c r="G452" s="1292"/>
      <c r="H452" s="1292"/>
      <c r="I452" s="1292"/>
      <c r="K452" s="883"/>
      <c r="L452" s="883"/>
    </row>
    <row r="453" spans="1:12" s="854" customFormat="1" ht="20.25">
      <c r="A453" s="914">
        <v>12</v>
      </c>
      <c r="B453" s="994" t="s">
        <v>38</v>
      </c>
      <c r="C453" s="915"/>
      <c r="D453" s="915"/>
      <c r="E453" s="916"/>
      <c r="F453" s="915"/>
      <c r="G453" s="917"/>
      <c r="H453" s="918"/>
      <c r="I453" s="915"/>
      <c r="J453" s="854" t="s">
        <v>1387</v>
      </c>
      <c r="K453" s="864"/>
      <c r="L453" s="864"/>
    </row>
    <row r="454" spans="1:12" s="854" customFormat="1" ht="9" customHeight="1">
      <c r="A454" s="914"/>
      <c r="B454" s="994"/>
      <c r="C454" s="915"/>
      <c r="D454" s="915"/>
      <c r="E454" s="916"/>
      <c r="F454" s="915"/>
      <c r="G454" s="917"/>
      <c r="H454" s="918"/>
      <c r="I454" s="915"/>
      <c r="K454" s="864"/>
      <c r="L454" s="864"/>
    </row>
    <row r="455" spans="1:12" s="854" customFormat="1" ht="20.25">
      <c r="A455" s="914"/>
      <c r="B455" s="933" t="s">
        <v>167</v>
      </c>
      <c r="C455" s="915"/>
      <c r="D455" s="915"/>
      <c r="E455" s="915"/>
      <c r="F455" s="915"/>
      <c r="G455" s="928">
        <v>137356000</v>
      </c>
      <c r="H455" s="918"/>
      <c r="I455" s="928">
        <v>156200100</v>
      </c>
      <c r="J455" s="854" t="s">
        <v>15</v>
      </c>
      <c r="K455" s="864"/>
      <c r="L455" s="864" t="s">
        <v>1677</v>
      </c>
    </row>
    <row r="456" spans="1:12" s="854" customFormat="1" ht="20.25">
      <c r="A456" s="914"/>
      <c r="B456" s="933" t="s">
        <v>179</v>
      </c>
      <c r="C456" s="915"/>
      <c r="D456" s="915"/>
      <c r="E456" s="916"/>
      <c r="F456" s="915"/>
      <c r="G456" s="928">
        <v>10549661</v>
      </c>
      <c r="H456" s="918"/>
      <c r="I456" s="928">
        <v>10930666</v>
      </c>
      <c r="K456" s="864"/>
      <c r="L456" s="864"/>
    </row>
    <row r="457" spans="1:12" s="854" customFormat="1" ht="20.25">
      <c r="A457" s="914"/>
      <c r="B457" s="933" t="s">
        <v>180</v>
      </c>
      <c r="C457" s="915"/>
      <c r="D457" s="915"/>
      <c r="E457" s="916"/>
      <c r="F457" s="915"/>
      <c r="G457" s="928">
        <v>5002165</v>
      </c>
      <c r="H457" s="918"/>
      <c r="I457" s="928">
        <v>3495567</v>
      </c>
      <c r="K457" s="864"/>
      <c r="L457" s="864"/>
    </row>
    <row r="458" spans="1:12" s="854" customFormat="1" ht="20.25">
      <c r="A458" s="914"/>
      <c r="B458" s="933" t="s">
        <v>1184</v>
      </c>
      <c r="C458" s="915"/>
      <c r="D458" s="915"/>
      <c r="E458" s="916"/>
      <c r="F458" s="915"/>
      <c r="G458" s="928">
        <v>167429</v>
      </c>
      <c r="H458" s="918"/>
      <c r="I458" s="928">
        <v>63459</v>
      </c>
      <c r="K458" s="864">
        <v>190822</v>
      </c>
      <c r="L458" s="864"/>
    </row>
    <row r="459" spans="1:12" s="854" customFormat="1" ht="20.25">
      <c r="A459" s="914"/>
      <c r="B459" s="933" t="s">
        <v>986</v>
      </c>
      <c r="C459" s="915"/>
      <c r="D459" s="915"/>
      <c r="E459" s="916"/>
      <c r="F459" s="915"/>
      <c r="G459" s="928">
        <v>0</v>
      </c>
      <c r="H459" s="918"/>
      <c r="I459" s="928">
        <v>-157959</v>
      </c>
      <c r="J459" s="854" t="s">
        <v>1088</v>
      </c>
      <c r="K459" s="864"/>
      <c r="L459" s="864"/>
    </row>
    <row r="460" spans="1:12" s="854" customFormat="1" ht="9" customHeight="1">
      <c r="A460" s="914"/>
      <c r="B460" s="933"/>
      <c r="C460" s="915"/>
      <c r="D460" s="915"/>
      <c r="E460" s="916"/>
      <c r="F460" s="915"/>
      <c r="G460" s="928"/>
      <c r="H460" s="918"/>
      <c r="I460" s="928"/>
      <c r="K460" s="864"/>
      <c r="L460" s="864"/>
    </row>
    <row r="461" spans="1:12" s="854" customFormat="1" ht="21" thickBot="1">
      <c r="A461" s="914"/>
      <c r="B461" s="994"/>
      <c r="C461" s="915"/>
      <c r="D461" s="915"/>
      <c r="E461" s="916"/>
      <c r="F461" s="915"/>
      <c r="G461" s="929">
        <v>153075255</v>
      </c>
      <c r="H461" s="918"/>
      <c r="I461" s="929">
        <v>170531833</v>
      </c>
      <c r="J461" s="854" t="s">
        <v>922</v>
      </c>
      <c r="K461" s="864"/>
      <c r="L461" s="864"/>
    </row>
    <row r="462" spans="1:12" s="854" customFormat="1" ht="9" customHeight="1" thickTop="1">
      <c r="A462" s="914"/>
      <c r="B462" s="994"/>
      <c r="C462" s="915"/>
      <c r="D462" s="915"/>
      <c r="E462" s="916"/>
      <c r="F462" s="915"/>
      <c r="G462" s="973"/>
      <c r="H462" s="918"/>
      <c r="I462" s="928"/>
      <c r="K462" s="864"/>
      <c r="L462" s="864"/>
    </row>
    <row r="463" spans="1:12" s="854" customFormat="1" ht="48" customHeight="1">
      <c r="A463" s="914"/>
      <c r="B463" s="1270" t="s">
        <v>1727</v>
      </c>
      <c r="C463" s="1278"/>
      <c r="D463" s="1278"/>
      <c r="E463" s="1278"/>
      <c r="F463" s="933"/>
      <c r="G463" s="933"/>
      <c r="H463" s="933"/>
      <c r="I463" s="933"/>
      <c r="K463" s="864"/>
      <c r="L463" s="864"/>
    </row>
    <row r="464" spans="1:9" ht="20.25">
      <c r="A464" s="895"/>
      <c r="B464" s="896"/>
      <c r="C464" s="797"/>
      <c r="D464" s="797"/>
      <c r="E464" s="799"/>
      <c r="F464" s="797"/>
      <c r="G464" s="913"/>
      <c r="H464" s="801"/>
      <c r="I464" s="802"/>
    </row>
    <row r="465" spans="1:12" s="854" customFormat="1" ht="20.25">
      <c r="A465" s="914">
        <v>13</v>
      </c>
      <c r="B465" s="994" t="s">
        <v>419</v>
      </c>
      <c r="C465" s="1053"/>
      <c r="D465" s="1053"/>
      <c r="E465" s="1053"/>
      <c r="F465" s="1053"/>
      <c r="G465" s="1054"/>
      <c r="H465" s="1053"/>
      <c r="I465" s="1055"/>
      <c r="K465" s="864"/>
      <c r="L465" s="864"/>
    </row>
    <row r="466" spans="1:12" s="854" customFormat="1" ht="9" customHeight="1">
      <c r="A466" s="914"/>
      <c r="B466" s="994"/>
      <c r="C466" s="1053"/>
      <c r="D466" s="1053"/>
      <c r="E466" s="1053"/>
      <c r="F466" s="1053"/>
      <c r="G466" s="1054"/>
      <c r="H466" s="1053"/>
      <c r="I466" s="1055"/>
      <c r="K466" s="864"/>
      <c r="L466" s="864"/>
    </row>
    <row r="467" spans="1:12" s="854" customFormat="1" ht="40.5">
      <c r="A467" s="895"/>
      <c r="B467" s="1056" t="s">
        <v>1372</v>
      </c>
      <c r="C467" s="915"/>
      <c r="D467" s="915"/>
      <c r="E467" s="1036" t="s">
        <v>987</v>
      </c>
      <c r="F467" s="983"/>
      <c r="G467" s="1057" t="s">
        <v>989</v>
      </c>
      <c r="H467" s="1058"/>
      <c r="I467" s="1059" t="s">
        <v>883</v>
      </c>
      <c r="J467" s="854" t="s">
        <v>1388</v>
      </c>
      <c r="K467" s="864"/>
      <c r="L467" s="864"/>
    </row>
    <row r="468" spans="1:12" s="854" customFormat="1" ht="20.25">
      <c r="A468" s="914"/>
      <c r="B468" s="896"/>
      <c r="C468" s="915"/>
      <c r="D468" s="915"/>
      <c r="E468" s="914" t="s">
        <v>305</v>
      </c>
      <c r="F468" s="983"/>
      <c r="G468" s="1060" t="s">
        <v>305</v>
      </c>
      <c r="H468" s="1061"/>
      <c r="I468" s="1214" t="s">
        <v>305</v>
      </c>
      <c r="J468" s="854" t="s">
        <v>1025</v>
      </c>
      <c r="K468" s="864"/>
      <c r="L468" s="864"/>
    </row>
    <row r="469" spans="1:12" s="854" customFormat="1" ht="9" customHeight="1">
      <c r="A469" s="914"/>
      <c r="B469" s="896"/>
      <c r="C469" s="915"/>
      <c r="D469" s="915"/>
      <c r="E469" s="914"/>
      <c r="F469" s="983"/>
      <c r="G469" s="1060"/>
      <c r="H469" s="1061"/>
      <c r="I469" s="1062"/>
      <c r="K469" s="864"/>
      <c r="L469" s="864"/>
    </row>
    <row r="470" spans="1:12" s="854" customFormat="1" ht="20.25">
      <c r="A470" s="914"/>
      <c r="B470" s="933" t="s">
        <v>20</v>
      </c>
      <c r="C470" s="915"/>
      <c r="D470" s="915"/>
      <c r="E470" s="919">
        <v>177183767</v>
      </c>
      <c r="F470" s="919"/>
      <c r="G470" s="917">
        <v>148522029</v>
      </c>
      <c r="H470" s="921"/>
      <c r="I470" s="917">
        <v>28661738</v>
      </c>
      <c r="J470" s="854" t="s">
        <v>1084</v>
      </c>
      <c r="K470" s="864"/>
      <c r="L470" s="864" t="s">
        <v>1697</v>
      </c>
    </row>
    <row r="471" spans="1:12" s="854" customFormat="1" ht="20.25">
      <c r="A471" s="914"/>
      <c r="B471" s="933" t="s">
        <v>288</v>
      </c>
      <c r="C471" s="915"/>
      <c r="D471" s="915"/>
      <c r="E471" s="919">
        <v>66589588</v>
      </c>
      <c r="F471" s="919"/>
      <c r="G471" s="917">
        <v>16708206</v>
      </c>
      <c r="H471" s="921"/>
      <c r="I471" s="917">
        <v>49881382</v>
      </c>
      <c r="J471" s="854" t="s">
        <v>1084</v>
      </c>
      <c r="K471" s="864"/>
      <c r="L471" s="864" t="s">
        <v>1697</v>
      </c>
    </row>
    <row r="472" spans="1:12" s="854" customFormat="1" ht="20.25">
      <c r="A472" s="914"/>
      <c r="B472" s="933" t="s">
        <v>286</v>
      </c>
      <c r="C472" s="915"/>
      <c r="D472" s="915"/>
      <c r="E472" s="919">
        <v>106190756</v>
      </c>
      <c r="F472" s="919"/>
      <c r="G472" s="917">
        <v>82770461</v>
      </c>
      <c r="H472" s="921"/>
      <c r="I472" s="917">
        <v>23420295</v>
      </c>
      <c r="J472" s="854" t="s">
        <v>1084</v>
      </c>
      <c r="K472" s="864"/>
      <c r="L472" s="864" t="s">
        <v>1697</v>
      </c>
    </row>
    <row r="473" spans="1:12" s="854" customFormat="1" ht="20.25">
      <c r="A473" s="914"/>
      <c r="B473" s="933" t="s">
        <v>880</v>
      </c>
      <c r="C473" s="915"/>
      <c r="D473" s="915"/>
      <c r="E473" s="919">
        <v>79126292</v>
      </c>
      <c r="F473" s="919"/>
      <c r="G473" s="917">
        <v>64561986</v>
      </c>
      <c r="H473" s="921"/>
      <c r="I473" s="917">
        <v>14564306</v>
      </c>
      <c r="J473" s="854" t="s">
        <v>1084</v>
      </c>
      <c r="K473" s="864"/>
      <c r="L473" s="864" t="s">
        <v>1697</v>
      </c>
    </row>
    <row r="474" spans="1:12" s="854" customFormat="1" ht="20.25">
      <c r="A474" s="914"/>
      <c r="B474" s="933" t="s">
        <v>881</v>
      </c>
      <c r="C474" s="915"/>
      <c r="D474" s="915"/>
      <c r="E474" s="919">
        <v>129901068</v>
      </c>
      <c r="F474" s="919"/>
      <c r="G474" s="917">
        <v>116527410</v>
      </c>
      <c r="H474" s="921"/>
      <c r="I474" s="917">
        <v>13373658</v>
      </c>
      <c r="J474" s="854" t="s">
        <v>1084</v>
      </c>
      <c r="K474" s="864"/>
      <c r="L474" s="864" t="s">
        <v>1697</v>
      </c>
    </row>
    <row r="475" spans="1:12" s="854" customFormat="1" ht="20.25">
      <c r="A475" s="914"/>
      <c r="B475" s="933" t="s">
        <v>203</v>
      </c>
      <c r="C475" s="915"/>
      <c r="D475" s="915"/>
      <c r="E475" s="921">
        <v>75208544</v>
      </c>
      <c r="F475" s="921"/>
      <c r="G475" s="933"/>
      <c r="H475" s="921"/>
      <c r="I475" s="917">
        <v>75208544</v>
      </c>
      <c r="J475" s="854" t="s">
        <v>1084</v>
      </c>
      <c r="K475" s="864"/>
      <c r="L475" s="864" t="s">
        <v>1697</v>
      </c>
    </row>
    <row r="476" spans="1:12" s="854" customFormat="1" ht="20.25">
      <c r="A476" s="914"/>
      <c r="B476" s="933" t="s">
        <v>882</v>
      </c>
      <c r="C476" s="915"/>
      <c r="D476" s="915"/>
      <c r="E476" s="921">
        <v>79824247</v>
      </c>
      <c r="F476" s="921"/>
      <c r="G476" s="917">
        <v>80334620</v>
      </c>
      <c r="H476" s="1063" t="s">
        <v>682</v>
      </c>
      <c r="I476" s="917">
        <v>-510373</v>
      </c>
      <c r="J476" s="854" t="s">
        <v>1084</v>
      </c>
      <c r="K476" s="864"/>
      <c r="L476" s="864" t="s">
        <v>1697</v>
      </c>
    </row>
    <row r="477" spans="1:15" s="854" customFormat="1" ht="20.25">
      <c r="A477" s="914"/>
      <c r="B477" s="933" t="s">
        <v>297</v>
      </c>
      <c r="C477" s="915"/>
      <c r="D477" s="915"/>
      <c r="E477" s="921">
        <v>714024262</v>
      </c>
      <c r="F477" s="921"/>
      <c r="G477" s="921">
        <v>509424712</v>
      </c>
      <c r="H477" s="921"/>
      <c r="I477" s="922">
        <v>204599550</v>
      </c>
      <c r="J477" s="854" t="s">
        <v>1026</v>
      </c>
      <c r="K477" s="864">
        <v>153451126</v>
      </c>
      <c r="L477" s="864"/>
      <c r="O477" s="854">
        <v>204507890.12</v>
      </c>
    </row>
    <row r="478" spans="1:15" s="854" customFormat="1" ht="20.25">
      <c r="A478" s="914"/>
      <c r="B478" s="1273" t="s">
        <v>988</v>
      </c>
      <c r="C478" s="1275"/>
      <c r="D478" s="918"/>
      <c r="E478" s="921">
        <v>28128692</v>
      </c>
      <c r="F478" s="921"/>
      <c r="G478" s="1063" t="s">
        <v>94</v>
      </c>
      <c r="H478" s="921" t="s">
        <v>682</v>
      </c>
      <c r="I478" s="922">
        <v>28128692</v>
      </c>
      <c r="J478" s="854" t="s">
        <v>1089</v>
      </c>
      <c r="K478" s="864"/>
      <c r="L478" s="864"/>
      <c r="O478" s="854">
        <v>21272687.24</v>
      </c>
    </row>
    <row r="479" spans="1:12" s="854" customFormat="1" ht="9" customHeight="1">
      <c r="A479" s="914"/>
      <c r="B479" s="933"/>
      <c r="C479" s="896"/>
      <c r="D479" s="918"/>
      <c r="E479" s="921"/>
      <c r="F479" s="921"/>
      <c r="G479" s="1063"/>
      <c r="H479" s="921" t="s">
        <v>682</v>
      </c>
      <c r="I479" s="922"/>
      <c r="K479" s="864"/>
      <c r="L479" s="864"/>
    </row>
    <row r="480" spans="1:15" s="854" customFormat="1" ht="21" thickBot="1">
      <c r="A480" s="914"/>
      <c r="B480" s="994"/>
      <c r="C480" s="918"/>
      <c r="D480" s="918"/>
      <c r="E480" s="972">
        <v>742152954</v>
      </c>
      <c r="F480" s="921"/>
      <c r="G480" s="969">
        <v>509424712</v>
      </c>
      <c r="H480" s="1064"/>
      <c r="I480" s="972">
        <v>232728242</v>
      </c>
      <c r="J480" s="858">
        <v>62287545</v>
      </c>
      <c r="K480" s="864"/>
      <c r="L480" s="864"/>
      <c r="O480" s="858" t="s">
        <v>682</v>
      </c>
    </row>
    <row r="481" spans="1:12" s="854" customFormat="1" ht="9" customHeight="1" thickTop="1">
      <c r="A481" s="914"/>
      <c r="B481" s="994"/>
      <c r="C481" s="918"/>
      <c r="D481" s="918"/>
      <c r="E481" s="974"/>
      <c r="F481" s="906"/>
      <c r="G481" s="973"/>
      <c r="H481" s="974" t="s">
        <v>682</v>
      </c>
      <c r="I481" s="918"/>
      <c r="K481" s="864"/>
      <c r="L481" s="864"/>
    </row>
    <row r="482" spans="1:12" s="854" customFormat="1" ht="40.5">
      <c r="A482" s="914"/>
      <c r="B482" s="1056" t="s">
        <v>1139</v>
      </c>
      <c r="C482" s="915"/>
      <c r="D482" s="915"/>
      <c r="E482" s="1036" t="s">
        <v>987</v>
      </c>
      <c r="F482" s="983"/>
      <c r="G482" s="1057" t="s">
        <v>989</v>
      </c>
      <c r="H482" s="1058" t="s">
        <v>682</v>
      </c>
      <c r="I482" s="1059" t="s">
        <v>883</v>
      </c>
      <c r="K482" s="864"/>
      <c r="L482" s="864"/>
    </row>
    <row r="483" spans="1:12" s="854" customFormat="1" ht="19.5" customHeight="1">
      <c r="A483" s="914"/>
      <c r="B483" s="896"/>
      <c r="C483" s="915"/>
      <c r="D483" s="915"/>
      <c r="E483" s="1058" t="s">
        <v>305</v>
      </c>
      <c r="F483" s="1065"/>
      <c r="G483" s="1066" t="s">
        <v>305</v>
      </c>
      <c r="H483" s="1061"/>
      <c r="I483" s="1067" t="s">
        <v>305</v>
      </c>
      <c r="K483" s="864"/>
      <c r="L483" s="864"/>
    </row>
    <row r="484" spans="1:12" s="854" customFormat="1" ht="20.25">
      <c r="A484" s="914"/>
      <c r="B484" s="896"/>
      <c r="C484" s="915"/>
      <c r="D484" s="915"/>
      <c r="E484" s="1058"/>
      <c r="F484" s="1065"/>
      <c r="G484" s="1066"/>
      <c r="H484" s="1061"/>
      <c r="I484" s="1068"/>
      <c r="K484" s="864" t="s">
        <v>682</v>
      </c>
      <c r="L484" s="864"/>
    </row>
    <row r="485" spans="1:12" s="854" customFormat="1" ht="20.25">
      <c r="A485" s="914"/>
      <c r="B485" s="933" t="s">
        <v>20</v>
      </c>
      <c r="C485" s="915"/>
      <c r="D485" s="915"/>
      <c r="E485" s="919">
        <v>117286364</v>
      </c>
      <c r="F485" s="921"/>
      <c r="G485" s="917">
        <v>94889766</v>
      </c>
      <c r="H485" s="921"/>
      <c r="I485" s="917">
        <v>22396598</v>
      </c>
      <c r="K485" s="864" t="s">
        <v>682</v>
      </c>
      <c r="L485" s="864"/>
    </row>
    <row r="486" spans="1:12" s="854" customFormat="1" ht="20.25">
      <c r="A486" s="914"/>
      <c r="B486" s="933" t="s">
        <v>288</v>
      </c>
      <c r="C486" s="915"/>
      <c r="D486" s="915"/>
      <c r="E486" s="919">
        <v>53740069</v>
      </c>
      <c r="F486" s="921"/>
      <c r="G486" s="917">
        <v>15086098</v>
      </c>
      <c r="H486" s="921"/>
      <c r="I486" s="917">
        <v>38653971</v>
      </c>
      <c r="K486" s="864" t="s">
        <v>682</v>
      </c>
      <c r="L486" s="864"/>
    </row>
    <row r="487" spans="1:12" s="854" customFormat="1" ht="20.25">
      <c r="A487" s="914"/>
      <c r="B487" s="933" t="s">
        <v>286</v>
      </c>
      <c r="C487" s="915"/>
      <c r="D487" s="915"/>
      <c r="E487" s="919">
        <v>109507687</v>
      </c>
      <c r="F487" s="921"/>
      <c r="G487" s="917">
        <v>85608870</v>
      </c>
      <c r="H487" s="921"/>
      <c r="I487" s="917">
        <v>23898817</v>
      </c>
      <c r="K487" s="864" t="s">
        <v>682</v>
      </c>
      <c r="L487" s="864"/>
    </row>
    <row r="488" spans="1:12" s="854" customFormat="1" ht="20.25">
      <c r="A488" s="914"/>
      <c r="B488" s="933" t="s">
        <v>880</v>
      </c>
      <c r="C488" s="915"/>
      <c r="D488" s="915"/>
      <c r="E488" s="919">
        <v>72836858</v>
      </c>
      <c r="F488" s="921"/>
      <c r="G488" s="917">
        <v>60961054</v>
      </c>
      <c r="H488" s="921"/>
      <c r="I488" s="917">
        <v>11875804</v>
      </c>
      <c r="K488" s="864" t="s">
        <v>682</v>
      </c>
      <c r="L488" s="864"/>
    </row>
    <row r="489" spans="1:12" s="854" customFormat="1" ht="20.25">
      <c r="A489" s="914"/>
      <c r="B489" s="933" t="s">
        <v>881</v>
      </c>
      <c r="C489" s="915"/>
      <c r="D489" s="915"/>
      <c r="E489" s="919">
        <v>128342633</v>
      </c>
      <c r="F489" s="921"/>
      <c r="G489" s="917">
        <v>115194724</v>
      </c>
      <c r="H489" s="921"/>
      <c r="I489" s="917">
        <v>13147909</v>
      </c>
      <c r="K489" s="864" t="s">
        <v>682</v>
      </c>
      <c r="L489" s="864"/>
    </row>
    <row r="490" spans="1:12" s="854" customFormat="1" ht="20.25">
      <c r="A490" s="914"/>
      <c r="B490" s="933" t="s">
        <v>203</v>
      </c>
      <c r="C490" s="915"/>
      <c r="D490" s="915"/>
      <c r="E490" s="921">
        <v>63685360</v>
      </c>
      <c r="F490" s="921"/>
      <c r="G490" s="933">
        <v>0</v>
      </c>
      <c r="H490" s="921"/>
      <c r="I490" s="917">
        <v>63685360</v>
      </c>
      <c r="K490" s="864" t="s">
        <v>682</v>
      </c>
      <c r="L490" s="864"/>
    </row>
    <row r="491" spans="1:12" s="854" customFormat="1" ht="20.25">
      <c r="A491" s="914"/>
      <c r="B491" s="933" t="s">
        <v>882</v>
      </c>
      <c r="C491" s="915"/>
      <c r="D491" s="915"/>
      <c r="E491" s="921">
        <v>77541951</v>
      </c>
      <c r="F491" s="921"/>
      <c r="G491" s="917">
        <v>75396655</v>
      </c>
      <c r="H491" s="921"/>
      <c r="I491" s="917">
        <v>2145296</v>
      </c>
      <c r="K491" s="864" t="s">
        <v>682</v>
      </c>
      <c r="L491" s="864"/>
    </row>
    <row r="492" spans="1:12" s="854" customFormat="1" ht="20.25">
      <c r="A492" s="914"/>
      <c r="B492" s="933" t="s">
        <v>297</v>
      </c>
      <c r="C492" s="918"/>
      <c r="D492" s="918"/>
      <c r="E492" s="921">
        <v>622940922</v>
      </c>
      <c r="F492" s="921"/>
      <c r="G492" s="921">
        <v>447137167</v>
      </c>
      <c r="H492" s="921"/>
      <c r="I492" s="922">
        <v>175803755</v>
      </c>
      <c r="K492" s="864" t="s">
        <v>682</v>
      </c>
      <c r="L492" s="864"/>
    </row>
    <row r="493" spans="1:12" s="854" customFormat="1" ht="20.25">
      <c r="A493" s="914"/>
      <c r="B493" s="1273" t="s">
        <v>988</v>
      </c>
      <c r="C493" s="1275"/>
      <c r="D493" s="918"/>
      <c r="E493" s="921">
        <v>21272687</v>
      </c>
      <c r="F493" s="921"/>
      <c r="G493" s="1063" t="s">
        <v>94</v>
      </c>
      <c r="H493" s="921"/>
      <c r="I493" s="922">
        <v>21272687</v>
      </c>
      <c r="K493" s="864"/>
      <c r="L493" s="864"/>
    </row>
    <row r="494" spans="1:12" s="854" customFormat="1" ht="9" customHeight="1">
      <c r="A494" s="914"/>
      <c r="B494" s="933"/>
      <c r="C494" s="896"/>
      <c r="D494" s="918"/>
      <c r="E494" s="921"/>
      <c r="F494" s="921"/>
      <c r="G494" s="1068"/>
      <c r="H494" s="921"/>
      <c r="I494" s="922"/>
      <c r="K494" s="864"/>
      <c r="L494" s="864"/>
    </row>
    <row r="495" spans="1:12" s="854" customFormat="1" ht="21" thickBot="1">
      <c r="A495" s="914"/>
      <c r="B495" s="994"/>
      <c r="C495" s="918"/>
      <c r="D495" s="918"/>
      <c r="E495" s="972">
        <v>644213609</v>
      </c>
      <c r="F495" s="921"/>
      <c r="G495" s="970">
        <v>447137167</v>
      </c>
      <c r="H495" s="1064"/>
      <c r="I495" s="972">
        <v>197076442</v>
      </c>
      <c r="K495" s="864">
        <v>644213609</v>
      </c>
      <c r="L495" s="864"/>
    </row>
    <row r="496" spans="1:12" s="854" customFormat="1" ht="21" thickTop="1">
      <c r="A496" s="914"/>
      <c r="B496" s="994"/>
      <c r="C496" s="918"/>
      <c r="D496" s="918"/>
      <c r="E496" s="1064"/>
      <c r="F496" s="921"/>
      <c r="G496" s="974"/>
      <c r="H496" s="1064"/>
      <c r="I496" s="1064"/>
      <c r="K496" s="864"/>
      <c r="L496" s="864"/>
    </row>
    <row r="497" spans="1:12" s="854" customFormat="1" ht="20.25">
      <c r="A497" s="914"/>
      <c r="B497" s="1069" t="s">
        <v>1490</v>
      </c>
      <c r="C497" s="918"/>
      <c r="D497" s="918"/>
      <c r="E497" s="1064"/>
      <c r="F497" s="921"/>
      <c r="G497" s="974"/>
      <c r="H497" s="1064"/>
      <c r="I497" s="1064"/>
      <c r="K497" s="864"/>
      <c r="L497" s="864"/>
    </row>
    <row r="498" spans="1:12" s="854" customFormat="1" ht="81">
      <c r="A498" s="914"/>
      <c r="B498" s="1070" t="s">
        <v>1828</v>
      </c>
      <c r="C498" s="918"/>
      <c r="D498" s="918"/>
      <c r="E498" s="1064"/>
      <c r="F498" s="921"/>
      <c r="G498" s="974"/>
      <c r="H498" s="1064"/>
      <c r="I498" s="1064"/>
      <c r="K498" s="864"/>
      <c r="L498" s="864"/>
    </row>
    <row r="499" spans="1:9" ht="20.25">
      <c r="A499" s="895"/>
      <c r="B499" s="896"/>
      <c r="C499" s="797"/>
      <c r="D499" s="797"/>
      <c r="E499" s="799"/>
      <c r="F499" s="797"/>
      <c r="G499" s="913"/>
      <c r="H499" s="801"/>
      <c r="I499" s="802"/>
    </row>
    <row r="500" spans="1:12" s="854" customFormat="1" ht="9" customHeight="1">
      <c r="A500" s="914"/>
      <c r="B500" s="994"/>
      <c r="C500" s="918"/>
      <c r="D500" s="918"/>
      <c r="E500" s="974" t="s">
        <v>682</v>
      </c>
      <c r="F500" s="896"/>
      <c r="G500" s="973"/>
      <c r="H500" s="974"/>
      <c r="I500" s="918"/>
      <c r="K500" s="864"/>
      <c r="L500" s="864"/>
    </row>
    <row r="501" spans="1:12" s="854" customFormat="1" ht="20.25">
      <c r="A501" s="914"/>
      <c r="B501" s="994"/>
      <c r="C501" s="918"/>
      <c r="D501" s="918"/>
      <c r="E501" s="974" t="s">
        <v>682</v>
      </c>
      <c r="F501" s="896"/>
      <c r="G501" s="1071" t="s">
        <v>1373</v>
      </c>
      <c r="H501" s="1058"/>
      <c r="I501" s="1072" t="s">
        <v>1356</v>
      </c>
      <c r="K501" s="864"/>
      <c r="L501" s="864"/>
    </row>
    <row r="502" spans="1:12" s="854" customFormat="1" ht="15" customHeight="1">
      <c r="A502" s="914"/>
      <c r="B502" s="896"/>
      <c r="C502" s="915"/>
      <c r="D502" s="915"/>
      <c r="E502" s="916"/>
      <c r="F502" s="915"/>
      <c r="G502" s="1066" t="s">
        <v>305</v>
      </c>
      <c r="H502" s="1061"/>
      <c r="I502" s="1058" t="s">
        <v>305</v>
      </c>
      <c r="K502" s="864"/>
      <c r="L502" s="864"/>
    </row>
    <row r="503" spans="1:12" s="854" customFormat="1" ht="9" customHeight="1">
      <c r="A503" s="914"/>
      <c r="B503" s="896"/>
      <c r="C503" s="915"/>
      <c r="D503" s="915"/>
      <c r="E503" s="916"/>
      <c r="F503" s="915"/>
      <c r="G503" s="1066"/>
      <c r="H503" s="1061"/>
      <c r="I503" s="1061"/>
      <c r="K503" s="864"/>
      <c r="L503" s="864"/>
    </row>
    <row r="504" spans="1:12" s="854" customFormat="1" ht="20.25">
      <c r="A504" s="914"/>
      <c r="B504" s="994" t="s">
        <v>106</v>
      </c>
      <c r="C504" s="915"/>
      <c r="D504" s="915"/>
      <c r="E504" s="916"/>
      <c r="F504" s="915"/>
      <c r="G504" s="1066"/>
      <c r="H504" s="1061"/>
      <c r="I504" s="1061"/>
      <c r="K504" s="864"/>
      <c r="L504" s="864"/>
    </row>
    <row r="505" spans="1:12" s="854" customFormat="1" ht="20.25">
      <c r="A505" s="914"/>
      <c r="B505" s="933" t="s">
        <v>435</v>
      </c>
      <c r="C505" s="915"/>
      <c r="D505" s="915"/>
      <c r="E505" s="916" t="s">
        <v>682</v>
      </c>
      <c r="F505" s="915"/>
      <c r="G505" s="917">
        <v>41105680</v>
      </c>
      <c r="H505" s="918"/>
      <c r="I505" s="917">
        <v>62302878</v>
      </c>
      <c r="K505" s="864"/>
      <c r="L505" s="864"/>
    </row>
    <row r="506" spans="1:12" s="854" customFormat="1" ht="20.25">
      <c r="A506" s="914"/>
      <c r="B506" s="933" t="s">
        <v>884</v>
      </c>
      <c r="C506" s="915"/>
      <c r="D506" s="915"/>
      <c r="E506" s="916" t="s">
        <v>682</v>
      </c>
      <c r="F506" s="915"/>
      <c r="G506" s="917">
        <v>4524332</v>
      </c>
      <c r="H506" s="918"/>
      <c r="I506" s="917">
        <v>2550308</v>
      </c>
      <c r="K506" s="864"/>
      <c r="L506" s="864"/>
    </row>
    <row r="507" spans="1:12" s="854" customFormat="1" ht="20.25">
      <c r="A507" s="914"/>
      <c r="B507" s="933" t="s">
        <v>885</v>
      </c>
      <c r="C507" s="915"/>
      <c r="D507" s="915"/>
      <c r="E507" s="916" t="s">
        <v>682</v>
      </c>
      <c r="F507" s="915"/>
      <c r="G507" s="917">
        <v>74628912</v>
      </c>
      <c r="H507" s="918"/>
      <c r="I507" s="917">
        <v>14439074</v>
      </c>
      <c r="K507" s="864"/>
      <c r="L507" s="864"/>
    </row>
    <row r="508" spans="1:12" s="854" customFormat="1" ht="20.25">
      <c r="A508" s="914"/>
      <c r="B508" s="933" t="s">
        <v>886</v>
      </c>
      <c r="C508" s="915"/>
      <c r="D508" s="915"/>
      <c r="E508" s="974" t="s">
        <v>682</v>
      </c>
      <c r="F508" s="915"/>
      <c r="G508" s="922">
        <v>85053536</v>
      </c>
      <c r="H508" s="918"/>
      <c r="I508" s="922">
        <v>56917740</v>
      </c>
      <c r="K508" s="864"/>
      <c r="L508" s="864"/>
    </row>
    <row r="509" spans="1:12" s="854" customFormat="1" ht="9" customHeight="1">
      <c r="A509" s="914"/>
      <c r="B509" s="933"/>
      <c r="C509" s="915"/>
      <c r="D509" s="915"/>
      <c r="E509" s="974" t="s">
        <v>682</v>
      </c>
      <c r="F509" s="915"/>
      <c r="G509" s="922"/>
      <c r="H509" s="918"/>
      <c r="I509" s="922"/>
      <c r="K509" s="864"/>
      <c r="L509" s="864"/>
    </row>
    <row r="510" spans="1:12" s="854" customFormat="1" ht="21" thickBot="1">
      <c r="A510" s="914"/>
      <c r="B510" s="994"/>
      <c r="C510" s="916"/>
      <c r="D510" s="916"/>
      <c r="E510" s="930" t="s">
        <v>682</v>
      </c>
      <c r="F510" s="916"/>
      <c r="G510" s="969">
        <v>205312460</v>
      </c>
      <c r="H510" s="974"/>
      <c r="I510" s="969">
        <v>136210000</v>
      </c>
      <c r="J510" s="854" t="s">
        <v>1041</v>
      </c>
      <c r="K510" s="864"/>
      <c r="L510" s="864"/>
    </row>
    <row r="511" spans="1:12" s="854" customFormat="1" ht="9" customHeight="1" thickTop="1">
      <c r="A511" s="914"/>
      <c r="B511" s="994"/>
      <c r="C511" s="916"/>
      <c r="D511" s="916"/>
      <c r="E511" s="930"/>
      <c r="F511" s="916"/>
      <c r="G511" s="973"/>
      <c r="H511" s="974"/>
      <c r="I511" s="928"/>
      <c r="K511" s="864"/>
      <c r="L511" s="864"/>
    </row>
    <row r="512" spans="1:12" s="854" customFormat="1" ht="20.25">
      <c r="A512" s="914"/>
      <c r="B512" s="994" t="s">
        <v>990</v>
      </c>
      <c r="C512" s="915"/>
      <c r="D512" s="915"/>
      <c r="E512" s="916"/>
      <c r="F512" s="915"/>
      <c r="G512" s="917"/>
      <c r="H512" s="918"/>
      <c r="I512" s="915"/>
      <c r="K512" s="864"/>
      <c r="L512" s="864"/>
    </row>
    <row r="513" spans="1:12" s="854" customFormat="1" ht="20.25">
      <c r="A513" s="914"/>
      <c r="B513" s="933" t="s">
        <v>435</v>
      </c>
      <c r="C513" s="915"/>
      <c r="D513" s="915"/>
      <c r="E513" s="916" t="s">
        <v>682</v>
      </c>
      <c r="F513" s="915"/>
      <c r="G513" s="917">
        <v>76928401</v>
      </c>
      <c r="H513" s="918"/>
      <c r="I513" s="917">
        <v>67672246</v>
      </c>
      <c r="K513" s="864"/>
      <c r="L513" s="864"/>
    </row>
    <row r="514" spans="1:12" s="854" customFormat="1" ht="20.25">
      <c r="A514" s="914"/>
      <c r="B514" s="933" t="s">
        <v>884</v>
      </c>
      <c r="C514" s="915"/>
      <c r="D514" s="915"/>
      <c r="E514" s="916" t="s">
        <v>682</v>
      </c>
      <c r="F514" s="915"/>
      <c r="G514" s="917">
        <v>21623616</v>
      </c>
      <c r="H514" s="918"/>
      <c r="I514" s="917">
        <v>16491724</v>
      </c>
      <c r="K514" s="864"/>
      <c r="L514" s="864"/>
    </row>
    <row r="515" spans="1:12" s="854" customFormat="1" ht="20.25">
      <c r="A515" s="914"/>
      <c r="B515" s="933" t="s">
        <v>885</v>
      </c>
      <c r="C515" s="915"/>
      <c r="D515" s="915"/>
      <c r="E515" s="916" t="s">
        <v>682</v>
      </c>
      <c r="F515" s="915"/>
      <c r="G515" s="917">
        <v>94390187</v>
      </c>
      <c r="H515" s="918"/>
      <c r="I515" s="917">
        <v>21130175</v>
      </c>
      <c r="K515" s="864"/>
      <c r="L515" s="864"/>
    </row>
    <row r="516" spans="1:12" s="854" customFormat="1" ht="20.25">
      <c r="A516" s="914"/>
      <c r="B516" s="933" t="s">
        <v>886</v>
      </c>
      <c r="C516" s="915"/>
      <c r="D516" s="915"/>
      <c r="E516" s="974" t="s">
        <v>682</v>
      </c>
      <c r="F516" s="915"/>
      <c r="G516" s="922">
        <v>188865500</v>
      </c>
      <c r="H516" s="918"/>
      <c r="I516" s="922">
        <v>260794112</v>
      </c>
      <c r="K516" s="864"/>
      <c r="L516" s="864"/>
    </row>
    <row r="517" spans="1:12" s="854" customFormat="1" ht="9" customHeight="1">
      <c r="A517" s="914"/>
      <c r="B517" s="933"/>
      <c r="C517" s="915"/>
      <c r="D517" s="915"/>
      <c r="E517" s="974"/>
      <c r="F517" s="915"/>
      <c r="G517" s="922"/>
      <c r="H517" s="918"/>
      <c r="I517" s="922"/>
      <c r="K517" s="864"/>
      <c r="L517" s="864"/>
    </row>
    <row r="518" spans="1:12" s="854" customFormat="1" ht="21" thickBot="1">
      <c r="A518" s="914"/>
      <c r="B518" s="994"/>
      <c r="C518" s="916"/>
      <c r="D518" s="916"/>
      <c r="E518" s="930" t="s">
        <v>682</v>
      </c>
      <c r="F518" s="916"/>
      <c r="G518" s="969">
        <v>381807704</v>
      </c>
      <c r="H518" s="974"/>
      <c r="I518" s="969">
        <v>366088257</v>
      </c>
      <c r="K518" s="864"/>
      <c r="L518" s="864"/>
    </row>
    <row r="519" spans="1:12" s="854" customFormat="1" ht="10.5" customHeight="1" thickTop="1">
      <c r="A519" s="914"/>
      <c r="B519" s="994"/>
      <c r="C519" s="916"/>
      <c r="D519" s="916"/>
      <c r="E519" s="930"/>
      <c r="F519" s="916"/>
      <c r="G519" s="973"/>
      <c r="H519" s="974"/>
      <c r="I519" s="928"/>
      <c r="K519" s="864"/>
      <c r="L519" s="864"/>
    </row>
    <row r="520" spans="1:12" s="882" customFormat="1" ht="20.25">
      <c r="A520" s="1286" t="s">
        <v>1707</v>
      </c>
      <c r="B520" s="1286"/>
      <c r="C520" s="1286"/>
      <c r="D520" s="1286"/>
      <c r="E520" s="1286"/>
      <c r="F520" s="1286"/>
      <c r="G520" s="1286"/>
      <c r="H520" s="1286"/>
      <c r="I520" s="1286"/>
      <c r="K520" s="883"/>
      <c r="L520" s="883"/>
    </row>
    <row r="521" spans="1:12" s="854" customFormat="1" ht="10.5" customHeight="1">
      <c r="A521" s="914"/>
      <c r="B521" s="994"/>
      <c r="C521" s="916"/>
      <c r="D521" s="916"/>
      <c r="E521" s="930"/>
      <c r="F521" s="916"/>
      <c r="G521" s="973"/>
      <c r="H521" s="974"/>
      <c r="I521" s="928"/>
      <c r="K521" s="864"/>
      <c r="L521" s="864"/>
    </row>
    <row r="522" spans="1:12" s="854" customFormat="1" ht="20.25">
      <c r="A522" s="914"/>
      <c r="B522" s="994" t="s">
        <v>107</v>
      </c>
      <c r="C522" s="915"/>
      <c r="D522" s="915"/>
      <c r="E522" s="916"/>
      <c r="F522" s="915"/>
      <c r="G522" s="917"/>
      <c r="H522" s="918"/>
      <c r="I522" s="915"/>
      <c r="K522" s="864"/>
      <c r="L522" s="864"/>
    </row>
    <row r="523" spans="1:12" s="854" customFormat="1" ht="20.25">
      <c r="A523" s="914"/>
      <c r="B523" s="933" t="s">
        <v>435</v>
      </c>
      <c r="C523" s="915" t="s">
        <v>682</v>
      </c>
      <c r="D523" s="915" t="s">
        <v>682</v>
      </c>
      <c r="E523" s="1073" t="s">
        <v>682</v>
      </c>
      <c r="F523" s="915"/>
      <c r="G523" s="917">
        <v>23152466</v>
      </c>
      <c r="H523" s="918"/>
      <c r="I523" s="917">
        <v>18452457</v>
      </c>
      <c r="K523" s="864"/>
      <c r="L523" s="864"/>
    </row>
    <row r="524" spans="1:12" s="854" customFormat="1" ht="20.25">
      <c r="A524" s="914"/>
      <c r="B524" s="933" t="s">
        <v>884</v>
      </c>
      <c r="C524" s="915"/>
      <c r="D524" s="915"/>
      <c r="E524" s="916" t="s">
        <v>682</v>
      </c>
      <c r="F524" s="915"/>
      <c r="G524" s="917">
        <v>6844055</v>
      </c>
      <c r="H524" s="918"/>
      <c r="I524" s="917">
        <v>6294913</v>
      </c>
      <c r="K524" s="864"/>
      <c r="L524" s="864"/>
    </row>
    <row r="525" spans="1:12" s="854" customFormat="1" ht="20.25">
      <c r="A525" s="914"/>
      <c r="B525" s="933" t="s">
        <v>885</v>
      </c>
      <c r="C525" s="915"/>
      <c r="D525" s="915"/>
      <c r="E525" s="916" t="s">
        <v>682</v>
      </c>
      <c r="F525" s="915"/>
      <c r="G525" s="917">
        <v>48228601</v>
      </c>
      <c r="H525" s="918"/>
      <c r="I525" s="917">
        <v>11528292</v>
      </c>
      <c r="K525" s="864"/>
      <c r="L525" s="864"/>
    </row>
    <row r="526" spans="1:12" s="854" customFormat="1" ht="20.25">
      <c r="A526" s="914"/>
      <c r="B526" s="933" t="s">
        <v>886</v>
      </c>
      <c r="C526" s="915"/>
      <c r="D526" s="915"/>
      <c r="E526" s="974" t="s">
        <v>682</v>
      </c>
      <c r="F526" s="915"/>
      <c r="G526" s="922">
        <v>76807668</v>
      </c>
      <c r="H526" s="918"/>
      <c r="I526" s="922">
        <v>105639690</v>
      </c>
      <c r="J526" s="870" t="s">
        <v>682</v>
      </c>
      <c r="K526" s="864"/>
      <c r="L526" s="864"/>
    </row>
    <row r="527" spans="1:12" s="854" customFormat="1" ht="20.25">
      <c r="A527" s="914"/>
      <c r="B527" s="933"/>
      <c r="C527" s="915"/>
      <c r="D527" s="915"/>
      <c r="E527" s="974" t="s">
        <v>682</v>
      </c>
      <c r="F527" s="915"/>
      <c r="G527" s="922"/>
      <c r="H527" s="918"/>
      <c r="I527" s="922"/>
      <c r="J527" s="870" t="s">
        <v>682</v>
      </c>
      <c r="K527" s="864"/>
      <c r="L527" s="864"/>
    </row>
    <row r="528" spans="1:17" s="854" customFormat="1" ht="21" thickBot="1">
      <c r="A528" s="914"/>
      <c r="B528" s="896"/>
      <c r="C528" s="916"/>
      <c r="D528" s="916"/>
      <c r="E528" s="930" t="s">
        <v>682</v>
      </c>
      <c r="F528" s="916"/>
      <c r="G528" s="969">
        <v>155032790</v>
      </c>
      <c r="H528" s="974"/>
      <c r="I528" s="969">
        <v>141915352</v>
      </c>
      <c r="J528" s="870" t="s">
        <v>682</v>
      </c>
      <c r="K528" s="864"/>
      <c r="L528" s="864"/>
      <c r="Q528" s="858"/>
    </row>
    <row r="529" spans="1:17" s="854" customFormat="1" ht="9" customHeight="1" thickTop="1">
      <c r="A529" s="914"/>
      <c r="B529" s="994"/>
      <c r="C529" s="916"/>
      <c r="D529" s="916"/>
      <c r="E529" s="930"/>
      <c r="F529" s="916"/>
      <c r="G529" s="973"/>
      <c r="H529" s="974"/>
      <c r="I529" s="930"/>
      <c r="J529" s="870"/>
      <c r="K529" s="864"/>
      <c r="L529" s="864"/>
      <c r="Q529" s="858"/>
    </row>
    <row r="530" spans="1:17" s="854" customFormat="1" ht="21" thickBot="1">
      <c r="A530" s="914"/>
      <c r="B530" s="994" t="s">
        <v>297</v>
      </c>
      <c r="C530" s="916"/>
      <c r="D530" s="916"/>
      <c r="E530" s="930"/>
      <c r="F530" s="916"/>
      <c r="G530" s="969">
        <v>742152954</v>
      </c>
      <c r="H530" s="973"/>
      <c r="I530" s="969">
        <v>644213609</v>
      </c>
      <c r="J530" s="870"/>
      <c r="K530" s="864"/>
      <c r="L530" s="864"/>
      <c r="Q530" s="858"/>
    </row>
    <row r="531" spans="1:9" ht="21" thickTop="1">
      <c r="A531" s="895"/>
      <c r="B531" s="896"/>
      <c r="C531" s="797"/>
      <c r="D531" s="797"/>
      <c r="E531" s="799"/>
      <c r="F531" s="797"/>
      <c r="G531" s="913"/>
      <c r="H531" s="801"/>
      <c r="I531" s="802"/>
    </row>
    <row r="532" spans="1:9" ht="20.25">
      <c r="A532" s="895"/>
      <c r="B532" s="896"/>
      <c r="C532" s="797"/>
      <c r="D532" s="797"/>
      <c r="E532" s="799"/>
      <c r="F532" s="797"/>
      <c r="G532" s="913"/>
      <c r="H532" s="801"/>
      <c r="I532" s="802"/>
    </row>
    <row r="533" spans="1:9" ht="20.25">
      <c r="A533" s="895"/>
      <c r="B533" s="896"/>
      <c r="C533" s="797"/>
      <c r="D533" s="797"/>
      <c r="E533" s="799"/>
      <c r="F533" s="797"/>
      <c r="G533" s="913"/>
      <c r="H533" s="801"/>
      <c r="I533" s="802"/>
    </row>
    <row r="534" spans="1:12" s="854" customFormat="1" ht="20.25">
      <c r="A534" s="914"/>
      <c r="B534" s="994" t="s">
        <v>1267</v>
      </c>
      <c r="C534" s="916"/>
      <c r="D534" s="916"/>
      <c r="E534" s="916"/>
      <c r="F534" s="916"/>
      <c r="G534" s="995"/>
      <c r="H534" s="974"/>
      <c r="I534" s="915"/>
      <c r="J534" s="854" t="s">
        <v>923</v>
      </c>
      <c r="K534" s="864"/>
      <c r="L534" s="864"/>
    </row>
    <row r="535" spans="1:12" s="854" customFormat="1" ht="20.25">
      <c r="A535" s="914"/>
      <c r="B535" s="933" t="s">
        <v>96</v>
      </c>
      <c r="C535" s="916"/>
      <c r="D535" s="916"/>
      <c r="E535" s="916" t="s">
        <v>682</v>
      </c>
      <c r="F535" s="916"/>
      <c r="G535" s="917">
        <v>516108934</v>
      </c>
      <c r="H535" s="974"/>
      <c r="I535" s="917">
        <v>511029906</v>
      </c>
      <c r="K535" s="864"/>
      <c r="L535" s="864"/>
    </row>
    <row r="536" spans="1:12" s="854" customFormat="1" ht="20.25">
      <c r="A536" s="914"/>
      <c r="B536" s="933" t="s">
        <v>887</v>
      </c>
      <c r="C536" s="916"/>
      <c r="D536" s="916"/>
      <c r="E536" s="917" t="s">
        <v>682</v>
      </c>
      <c r="F536" s="916"/>
      <c r="G536" s="917">
        <v>81282979</v>
      </c>
      <c r="H536" s="974"/>
      <c r="I536" s="917">
        <v>37718352</v>
      </c>
      <c r="K536" s="864"/>
      <c r="L536" s="864" t="s">
        <v>1697</v>
      </c>
    </row>
    <row r="537" spans="1:12" s="854" customFormat="1" ht="20.25">
      <c r="A537" s="914"/>
      <c r="B537" s="933" t="s">
        <v>991</v>
      </c>
      <c r="C537" s="916"/>
      <c r="D537" s="916"/>
      <c r="E537" s="916"/>
      <c r="F537" s="916"/>
      <c r="G537" s="917">
        <v>-29721119</v>
      </c>
      <c r="H537" s="974"/>
      <c r="I537" s="917">
        <v>-32639324</v>
      </c>
      <c r="K537" s="864"/>
      <c r="L537" s="864" t="s">
        <v>1697</v>
      </c>
    </row>
    <row r="538" spans="1:12" s="854" customFormat="1" ht="9" customHeight="1">
      <c r="A538" s="914"/>
      <c r="B538" s="933"/>
      <c r="C538" s="916"/>
      <c r="D538" s="916"/>
      <c r="E538" s="916"/>
      <c r="F538" s="916"/>
      <c r="G538" s="917"/>
      <c r="H538" s="974"/>
      <c r="I538" s="917"/>
      <c r="K538" s="864"/>
      <c r="L538" s="864"/>
    </row>
    <row r="539" spans="1:12" s="854" customFormat="1" ht="21" thickBot="1">
      <c r="A539" s="914"/>
      <c r="B539" s="933" t="s">
        <v>97</v>
      </c>
      <c r="C539" s="916"/>
      <c r="D539" s="916"/>
      <c r="E539" s="916"/>
      <c r="F539" s="916"/>
      <c r="G539" s="969">
        <v>567670794</v>
      </c>
      <c r="H539" s="974"/>
      <c r="I539" s="969">
        <v>516108934</v>
      </c>
      <c r="J539" s="858">
        <v>-334942552</v>
      </c>
      <c r="K539" s="864"/>
      <c r="L539" s="864"/>
    </row>
    <row r="540" spans="1:12" s="854" customFormat="1" ht="9" customHeight="1" thickTop="1">
      <c r="A540" s="914"/>
      <c r="B540" s="933"/>
      <c r="C540" s="916"/>
      <c r="D540" s="916"/>
      <c r="E540" s="916"/>
      <c r="F540" s="916"/>
      <c r="G540" s="922"/>
      <c r="H540" s="974"/>
      <c r="I540" s="928"/>
      <c r="J540" s="858"/>
      <c r="K540" s="864"/>
      <c r="L540" s="864"/>
    </row>
    <row r="541" spans="1:12" s="854" customFormat="1" ht="20.25">
      <c r="A541" s="914"/>
      <c r="B541" s="933" t="s">
        <v>888</v>
      </c>
      <c r="C541" s="915"/>
      <c r="D541" s="916"/>
      <c r="E541" s="916" t="s">
        <v>682</v>
      </c>
      <c r="F541" s="916"/>
      <c r="G541" s="922"/>
      <c r="H541" s="974"/>
      <c r="I541" s="928"/>
      <c r="K541" s="864"/>
      <c r="L541" s="864"/>
    </row>
    <row r="542" spans="1:12" s="854" customFormat="1" ht="9" customHeight="1">
      <c r="A542" s="914"/>
      <c r="B542" s="933"/>
      <c r="C542" s="916"/>
      <c r="D542" s="916"/>
      <c r="E542" s="916"/>
      <c r="F542" s="916"/>
      <c r="G542" s="922"/>
      <c r="H542" s="974"/>
      <c r="I542" s="928"/>
      <c r="K542" s="864"/>
      <c r="L542" s="864"/>
    </row>
    <row r="543" spans="1:12" s="854" customFormat="1" ht="20.25">
      <c r="A543" s="914"/>
      <c r="B543" s="933" t="s">
        <v>992</v>
      </c>
      <c r="C543" s="916"/>
      <c r="D543" s="916"/>
      <c r="E543" s="916"/>
      <c r="F543" s="916"/>
      <c r="G543" s="922">
        <v>509424712</v>
      </c>
      <c r="H543" s="974"/>
      <c r="I543" s="922">
        <v>447137167</v>
      </c>
      <c r="J543" s="854" t="s">
        <v>64</v>
      </c>
      <c r="K543" s="864"/>
      <c r="L543" s="864" t="s">
        <v>1697</v>
      </c>
    </row>
    <row r="544" spans="1:12" s="854" customFormat="1" ht="20.25">
      <c r="A544" s="914"/>
      <c r="B544" s="933" t="s">
        <v>993</v>
      </c>
      <c r="C544" s="916"/>
      <c r="D544" s="916"/>
      <c r="E544" s="916"/>
      <c r="F544" s="916"/>
      <c r="G544" s="922">
        <v>54857323</v>
      </c>
      <c r="H544" s="974"/>
      <c r="I544" s="922">
        <v>62186900</v>
      </c>
      <c r="K544" s="864"/>
      <c r="L544" s="864" t="s">
        <v>1697</v>
      </c>
    </row>
    <row r="545" spans="1:12" s="854" customFormat="1" ht="20.25">
      <c r="A545" s="914"/>
      <c r="B545" s="933" t="s">
        <v>889</v>
      </c>
      <c r="C545" s="916"/>
      <c r="D545" s="916"/>
      <c r="E545" s="916"/>
      <c r="F545" s="916"/>
      <c r="G545" s="922">
        <v>3388759</v>
      </c>
      <c r="H545" s="974"/>
      <c r="I545" s="922">
        <v>6784867</v>
      </c>
      <c r="J545" s="858">
        <v>0</v>
      </c>
      <c r="K545" s="864"/>
      <c r="L545" s="864" t="s">
        <v>1697</v>
      </c>
    </row>
    <row r="546" spans="1:12" s="854" customFormat="1" ht="9.75" customHeight="1">
      <c r="A546" s="914"/>
      <c r="B546" s="933"/>
      <c r="C546" s="916"/>
      <c r="D546" s="916"/>
      <c r="E546" s="916"/>
      <c r="F546" s="916"/>
      <c r="G546" s="922"/>
      <c r="H546" s="974"/>
      <c r="I546" s="928"/>
      <c r="J546" s="858"/>
      <c r="K546" s="864"/>
      <c r="L546" s="864"/>
    </row>
    <row r="547" spans="1:12" s="854" customFormat="1" ht="21" thickBot="1">
      <c r="A547" s="914"/>
      <c r="B547" s="933"/>
      <c r="C547" s="916"/>
      <c r="D547" s="916"/>
      <c r="E547" s="916"/>
      <c r="F547" s="916"/>
      <c r="G547" s="969">
        <v>567670794</v>
      </c>
      <c r="H547" s="974"/>
      <c r="I547" s="929">
        <v>516108934</v>
      </c>
      <c r="J547" s="858"/>
      <c r="K547" s="864"/>
      <c r="L547" s="864"/>
    </row>
    <row r="548" spans="1:12" s="854" customFormat="1" ht="9" customHeight="1" thickTop="1">
      <c r="A548" s="1074"/>
      <c r="B548" s="991"/>
      <c r="C548" s="991"/>
      <c r="D548" s="991"/>
      <c r="E548" s="991"/>
      <c r="F548" s="991"/>
      <c r="G548" s="991"/>
      <c r="H548" s="991"/>
      <c r="I548" s="1075"/>
      <c r="J548" s="858"/>
      <c r="K548" s="864"/>
      <c r="L548" s="864"/>
    </row>
    <row r="549" spans="1:12" s="882" customFormat="1" ht="20.25">
      <c r="A549" s="1032"/>
      <c r="B549" s="1032"/>
      <c r="C549" s="1032"/>
      <c r="D549" s="1032"/>
      <c r="E549" s="1032"/>
      <c r="F549" s="1032"/>
      <c r="G549" s="1032"/>
      <c r="H549" s="1032"/>
      <c r="I549" s="1032"/>
      <c r="K549" s="883"/>
      <c r="L549" s="883"/>
    </row>
    <row r="550" spans="1:12" s="854" customFormat="1" ht="20.25">
      <c r="A550" s="914">
        <v>14</v>
      </c>
      <c r="B550" s="994" t="s">
        <v>455</v>
      </c>
      <c r="C550" s="915"/>
      <c r="D550" s="915"/>
      <c r="E550" s="916"/>
      <c r="F550" s="915"/>
      <c r="G550" s="917"/>
      <c r="H550" s="918"/>
      <c r="I550" s="963"/>
      <c r="J550" s="854" t="s">
        <v>1042</v>
      </c>
      <c r="K550" s="864"/>
      <c r="L550" s="864"/>
    </row>
    <row r="551" spans="1:12" s="854" customFormat="1" ht="9" customHeight="1">
      <c r="A551" s="914"/>
      <c r="B551" s="994"/>
      <c r="C551" s="915"/>
      <c r="D551" s="915"/>
      <c r="E551" s="916"/>
      <c r="F551" s="915"/>
      <c r="G551" s="917"/>
      <c r="H551" s="918"/>
      <c r="I551" s="963"/>
      <c r="K551" s="864"/>
      <c r="L551" s="864"/>
    </row>
    <row r="552" spans="1:12" s="854" customFormat="1" ht="20.25">
      <c r="A552" s="914"/>
      <c r="B552" s="1273" t="s">
        <v>1753</v>
      </c>
      <c r="C552" s="1275"/>
      <c r="D552" s="1275"/>
      <c r="E552" s="1275"/>
      <c r="F552" s="915"/>
      <c r="G552" s="963">
        <v>5974304</v>
      </c>
      <c r="H552" s="896"/>
      <c r="I552" s="963">
        <v>19842333</v>
      </c>
      <c r="J552" s="854" t="s">
        <v>1095</v>
      </c>
      <c r="K552" s="864"/>
      <c r="L552" s="884"/>
    </row>
    <row r="553" spans="1:12" s="854" customFormat="1" ht="20.25">
      <c r="A553" s="914"/>
      <c r="B553" s="933" t="s">
        <v>460</v>
      </c>
      <c r="C553" s="915"/>
      <c r="D553" s="915"/>
      <c r="E553" s="916"/>
      <c r="F553" s="915"/>
      <c r="G553" s="963">
        <v>18868643</v>
      </c>
      <c r="H553" s="896"/>
      <c r="I553" s="963">
        <v>18700794</v>
      </c>
      <c r="J553" s="854" t="s">
        <v>1178</v>
      </c>
      <c r="K553" s="864"/>
      <c r="L553" s="859"/>
    </row>
    <row r="554" spans="1:12" s="854" customFormat="1" ht="20.25">
      <c r="A554" s="914"/>
      <c r="B554" s="933" t="s">
        <v>184</v>
      </c>
      <c r="C554" s="915"/>
      <c r="D554" s="915"/>
      <c r="E554" s="916"/>
      <c r="F554" s="915"/>
      <c r="G554" s="963">
        <v>-1098441</v>
      </c>
      <c r="H554" s="896"/>
      <c r="I554" s="963">
        <v>301111</v>
      </c>
      <c r="J554" s="854" t="s">
        <v>1177</v>
      </c>
      <c r="K554" s="864"/>
      <c r="L554" s="859"/>
    </row>
    <row r="555" spans="1:12" s="854" customFormat="1" ht="20.25">
      <c r="A555" s="914"/>
      <c r="B555" s="933" t="s">
        <v>458</v>
      </c>
      <c r="C555" s="915"/>
      <c r="D555" s="915"/>
      <c r="E555" s="1076"/>
      <c r="F555" s="915"/>
      <c r="G555" s="1062">
        <v>0</v>
      </c>
      <c r="H555" s="896"/>
      <c r="I555" s="1062">
        <v>78361</v>
      </c>
      <c r="J555" s="854" t="s">
        <v>1091</v>
      </c>
      <c r="K555" s="864"/>
      <c r="L555" s="884"/>
    </row>
    <row r="556" spans="1:12" s="854" customFormat="1" ht="20.25">
      <c r="A556" s="914"/>
      <c r="B556" s="933" t="s">
        <v>109</v>
      </c>
      <c r="C556" s="915"/>
      <c r="D556" s="915"/>
      <c r="E556" s="916"/>
      <c r="F556" s="915"/>
      <c r="G556" s="963">
        <v>22741894</v>
      </c>
      <c r="H556" s="896"/>
      <c r="I556" s="963">
        <v>22741894</v>
      </c>
      <c r="J556" s="854" t="s">
        <v>1085</v>
      </c>
      <c r="K556" s="864" t="s">
        <v>50</v>
      </c>
      <c r="L556" s="884"/>
    </row>
    <row r="557" spans="1:12" s="854" customFormat="1" ht="20.25">
      <c r="A557" s="914"/>
      <c r="B557" s="933" t="s">
        <v>407</v>
      </c>
      <c r="C557" s="915"/>
      <c r="D557" s="915"/>
      <c r="E557" s="916"/>
      <c r="F557" s="915"/>
      <c r="G557" s="963">
        <v>13066463</v>
      </c>
      <c r="H557" s="896"/>
      <c r="I557" s="963">
        <v>13008495</v>
      </c>
      <c r="J557" s="854" t="s">
        <v>1086</v>
      </c>
      <c r="K557" s="864">
        <v>13223613</v>
      </c>
      <c r="L557" s="884"/>
    </row>
    <row r="558" spans="1:12" s="854" customFormat="1" ht="20.25">
      <c r="A558" s="914"/>
      <c r="B558" s="933" t="s">
        <v>408</v>
      </c>
      <c r="C558" s="915"/>
      <c r="D558" s="915"/>
      <c r="E558" s="916"/>
      <c r="F558" s="915"/>
      <c r="G558" s="963">
        <v>4210630</v>
      </c>
      <c r="H558" s="896"/>
      <c r="I558" s="963">
        <v>832170</v>
      </c>
      <c r="J558" s="854" t="s">
        <v>1087</v>
      </c>
      <c r="K558" s="864">
        <v>776801</v>
      </c>
      <c r="L558" s="884"/>
    </row>
    <row r="559" spans="1:12" s="854" customFormat="1" ht="20.25">
      <c r="A559" s="895"/>
      <c r="B559" s="933" t="s">
        <v>1288</v>
      </c>
      <c r="C559" s="896"/>
      <c r="D559" s="896"/>
      <c r="E559" s="896"/>
      <c r="F559" s="896"/>
      <c r="G559" s="1062">
        <v>0</v>
      </c>
      <c r="H559" s="896"/>
      <c r="I559" s="1062">
        <v>123284</v>
      </c>
      <c r="J559" s="854" t="s">
        <v>1027</v>
      </c>
      <c r="K559" s="864">
        <v>14000414</v>
      </c>
      <c r="L559" s="884"/>
    </row>
    <row r="560" spans="1:12" s="854" customFormat="1" ht="20.25">
      <c r="A560" s="895"/>
      <c r="B560" s="933" t="s">
        <v>1327</v>
      </c>
      <c r="C560" s="896"/>
      <c r="D560" s="896"/>
      <c r="E560" s="896"/>
      <c r="F560" s="896"/>
      <c r="G560" s="1062">
        <v>1553854</v>
      </c>
      <c r="H560" s="896"/>
      <c r="I560" s="1062">
        <v>595076</v>
      </c>
      <c r="K560" s="864"/>
      <c r="L560" s="875"/>
    </row>
    <row r="561" spans="1:12" s="854" customFormat="1" ht="20.25">
      <c r="A561" s="895"/>
      <c r="B561" s="933" t="s">
        <v>1185</v>
      </c>
      <c r="C561" s="896"/>
      <c r="D561" s="896"/>
      <c r="E561" s="896"/>
      <c r="F561" s="896"/>
      <c r="G561" s="1062">
        <v>13694744</v>
      </c>
      <c r="H561" s="896"/>
      <c r="I561" s="1062">
        <v>6039484</v>
      </c>
      <c r="K561" s="864"/>
      <c r="L561" s="884"/>
    </row>
    <row r="562" spans="1:12" s="854" customFormat="1" ht="20.25">
      <c r="A562" s="914"/>
      <c r="B562" s="1273" t="s">
        <v>890</v>
      </c>
      <c r="C562" s="1275"/>
      <c r="D562" s="915"/>
      <c r="E562" s="916"/>
      <c r="F562" s="915"/>
      <c r="G562" s="963">
        <v>1041258</v>
      </c>
      <c r="H562" s="896"/>
      <c r="I562" s="963">
        <v>726496</v>
      </c>
      <c r="J562" s="854" t="s">
        <v>1090</v>
      </c>
      <c r="K562" s="864"/>
      <c r="L562" s="884" t="s">
        <v>1673</v>
      </c>
    </row>
    <row r="563" spans="1:12" s="854" customFormat="1" ht="20.25">
      <c r="A563" s="914"/>
      <c r="B563" s="933" t="s">
        <v>1420</v>
      </c>
      <c r="C563" s="896"/>
      <c r="D563" s="915"/>
      <c r="E563" s="916"/>
      <c r="F563" s="915"/>
      <c r="G563" s="963">
        <v>120684</v>
      </c>
      <c r="H563" s="896"/>
      <c r="I563" s="963"/>
      <c r="K563" s="864"/>
      <c r="L563" s="884"/>
    </row>
    <row r="564" spans="1:12" s="854" customFormat="1" ht="20.25">
      <c r="A564" s="914"/>
      <c r="B564" s="933" t="s">
        <v>1409</v>
      </c>
      <c r="C564" s="896"/>
      <c r="D564" s="915"/>
      <c r="E564" s="916"/>
      <c r="F564" s="915"/>
      <c r="G564" s="913">
        <v>258177</v>
      </c>
      <c r="H564" s="896"/>
      <c r="I564" s="963"/>
      <c r="K564" s="864"/>
      <c r="L564" s="884"/>
    </row>
    <row r="565" spans="1:12" s="854" customFormat="1" ht="20.25">
      <c r="A565" s="914"/>
      <c r="B565" s="933" t="s">
        <v>1431</v>
      </c>
      <c r="C565" s="896"/>
      <c r="D565" s="915"/>
      <c r="E565" s="916"/>
      <c r="F565" s="915"/>
      <c r="G565" s="913">
        <v>1369379</v>
      </c>
      <c r="H565" s="896"/>
      <c r="I565" s="963"/>
      <c r="K565" s="864"/>
      <c r="L565" s="884" t="s">
        <v>1685</v>
      </c>
    </row>
    <row r="566" spans="1:12" s="854" customFormat="1" ht="20.25">
      <c r="A566" s="914"/>
      <c r="B566" s="933" t="s">
        <v>891</v>
      </c>
      <c r="C566" s="915"/>
      <c r="D566" s="915"/>
      <c r="E566" s="916"/>
      <c r="F566" s="915"/>
      <c r="G566" s="963">
        <v>-54857323</v>
      </c>
      <c r="H566" s="896"/>
      <c r="I566" s="963">
        <v>-62186900</v>
      </c>
      <c r="J566" s="854" t="s">
        <v>1179</v>
      </c>
      <c r="K566" s="864" t="s">
        <v>682</v>
      </c>
      <c r="L566" s="884"/>
    </row>
    <row r="567" spans="1:12" s="854" customFormat="1" ht="9" customHeight="1">
      <c r="A567" s="914"/>
      <c r="B567" s="933"/>
      <c r="C567" s="915"/>
      <c r="D567" s="915"/>
      <c r="E567" s="916"/>
      <c r="F567" s="915"/>
      <c r="G567" s="963"/>
      <c r="H567" s="896"/>
      <c r="I567" s="963"/>
      <c r="K567" s="864"/>
      <c r="L567" s="875"/>
    </row>
    <row r="568" spans="1:12" s="854" customFormat="1" ht="21" thickBot="1">
      <c r="A568" s="914"/>
      <c r="B568" s="994"/>
      <c r="C568" s="916"/>
      <c r="D568" s="916"/>
      <c r="E568" s="916"/>
      <c r="F568" s="916"/>
      <c r="G568" s="929">
        <v>26944266</v>
      </c>
      <c r="H568" s="896"/>
      <c r="I568" s="929">
        <v>20802598</v>
      </c>
      <c r="K568" s="864">
        <v>2743961.91</v>
      </c>
      <c r="L568" s="875"/>
    </row>
    <row r="569" spans="1:12" s="854" customFormat="1" ht="21" thickTop="1">
      <c r="A569" s="914"/>
      <c r="B569" s="994"/>
      <c r="C569" s="916"/>
      <c r="D569" s="916"/>
      <c r="E569" s="916"/>
      <c r="F569" s="916"/>
      <c r="G569" s="930"/>
      <c r="H569" s="896"/>
      <c r="I569" s="930"/>
      <c r="K569" s="864"/>
      <c r="L569" s="875"/>
    </row>
    <row r="570" spans="1:12" s="854" customFormat="1" ht="20.25">
      <c r="A570" s="914">
        <v>15</v>
      </c>
      <c r="B570" s="994" t="s">
        <v>583</v>
      </c>
      <c r="C570" s="915"/>
      <c r="D570" s="915"/>
      <c r="E570" s="916"/>
      <c r="F570" s="915"/>
      <c r="G570" s="917"/>
      <c r="H570" s="918"/>
      <c r="I570" s="896"/>
      <c r="J570" s="854" t="s">
        <v>1380</v>
      </c>
      <c r="K570" s="858">
        <v>-20802598</v>
      </c>
      <c r="L570" s="864"/>
    </row>
    <row r="571" spans="1:12" s="854" customFormat="1" ht="9" customHeight="1">
      <c r="A571" s="914"/>
      <c r="B571" s="994"/>
      <c r="C571" s="915"/>
      <c r="D571" s="915"/>
      <c r="E571" s="916"/>
      <c r="F571" s="915"/>
      <c r="G571" s="917"/>
      <c r="H571" s="918"/>
      <c r="I571" s="915"/>
      <c r="K571" s="864" t="s">
        <v>682</v>
      </c>
      <c r="L571" s="864"/>
    </row>
    <row r="572" spans="1:12" s="854" customFormat="1" ht="20.25">
      <c r="A572" s="914"/>
      <c r="B572" s="994" t="s">
        <v>464</v>
      </c>
      <c r="C572" s="994"/>
      <c r="D572" s="994"/>
      <c r="E572" s="994"/>
      <c r="F572" s="916"/>
      <c r="G572" s="917"/>
      <c r="H572" s="918"/>
      <c r="I572" s="915"/>
      <c r="K572" s="864" t="s">
        <v>682</v>
      </c>
      <c r="L572" s="864"/>
    </row>
    <row r="573" spans="1:12" s="854" customFormat="1" ht="9" customHeight="1">
      <c r="A573" s="914"/>
      <c r="B573" s="994"/>
      <c r="C573" s="915"/>
      <c r="D573" s="915"/>
      <c r="E573" s="916"/>
      <c r="F573" s="915"/>
      <c r="G573" s="917"/>
      <c r="H573" s="918"/>
      <c r="I573" s="915"/>
      <c r="K573" s="864"/>
      <c r="L573" s="864"/>
    </row>
    <row r="574" spans="1:12" s="854" customFormat="1" ht="20.25">
      <c r="A574" s="914"/>
      <c r="B574" s="1272" t="s">
        <v>892</v>
      </c>
      <c r="C574" s="1272"/>
      <c r="D574" s="1272"/>
      <c r="E574" s="1272"/>
      <c r="F574" s="1272"/>
      <c r="G574" s="1272"/>
      <c r="H574" s="974" t="s">
        <v>682</v>
      </c>
      <c r="I574" s="915" t="s">
        <v>682</v>
      </c>
      <c r="K574" s="864"/>
      <c r="L574" s="864"/>
    </row>
    <row r="575" spans="1:12" s="854" customFormat="1" ht="8.25" customHeight="1">
      <c r="A575" s="914"/>
      <c r="B575" s="994"/>
      <c r="C575" s="994"/>
      <c r="D575" s="994"/>
      <c r="E575" s="994"/>
      <c r="F575" s="994"/>
      <c r="G575" s="994"/>
      <c r="H575" s="974"/>
      <c r="I575" s="915"/>
      <c r="K575" s="864"/>
      <c r="L575" s="864"/>
    </row>
    <row r="576" spans="1:12" s="854" customFormat="1" ht="20.25">
      <c r="A576" s="914"/>
      <c r="B576" s="994" t="s">
        <v>1013</v>
      </c>
      <c r="C576" s="994"/>
      <c r="D576" s="994"/>
      <c r="E576" s="994"/>
      <c r="F576" s="994"/>
      <c r="G576" s="995"/>
      <c r="H576" s="974"/>
      <c r="I576" s="915"/>
      <c r="K576" s="864"/>
      <c r="L576" s="864"/>
    </row>
    <row r="577" spans="1:12" s="854" customFormat="1" ht="9" customHeight="1">
      <c r="A577" s="914"/>
      <c r="B577" s="994"/>
      <c r="C577" s="994"/>
      <c r="D577" s="994"/>
      <c r="E577" s="994"/>
      <c r="F577" s="994"/>
      <c r="G577" s="995"/>
      <c r="H577" s="974"/>
      <c r="I577" s="915"/>
      <c r="K577" s="864"/>
      <c r="L577" s="864"/>
    </row>
    <row r="578" spans="1:12" s="854" customFormat="1" ht="20.25">
      <c r="A578" s="914"/>
      <c r="B578" s="933" t="s">
        <v>220</v>
      </c>
      <c r="C578" s="994"/>
      <c r="D578" s="994"/>
      <c r="E578" s="994"/>
      <c r="F578" s="994"/>
      <c r="G578" s="917">
        <v>100000</v>
      </c>
      <c r="H578" s="918"/>
      <c r="I578" s="919">
        <v>-507347</v>
      </c>
      <c r="K578" s="864"/>
      <c r="L578" s="864"/>
    </row>
    <row r="579" spans="1:12" s="854" customFormat="1" ht="21" thickBot="1">
      <c r="A579" s="914"/>
      <c r="B579" s="933" t="s">
        <v>221</v>
      </c>
      <c r="C579" s="994"/>
      <c r="D579" s="994"/>
      <c r="E579" s="994"/>
      <c r="F579" s="994"/>
      <c r="G579" s="1078">
        <v>100000</v>
      </c>
      <c r="H579" s="918"/>
      <c r="I579" s="1077">
        <v>100000</v>
      </c>
      <c r="J579" s="854" t="s">
        <v>1028</v>
      </c>
      <c r="K579" s="864"/>
      <c r="L579" s="864" t="s">
        <v>1674</v>
      </c>
    </row>
    <row r="580" spans="1:12" s="854" customFormat="1" ht="9" customHeight="1" thickTop="1">
      <c r="A580" s="914"/>
      <c r="B580" s="933"/>
      <c r="C580" s="994"/>
      <c r="D580" s="994"/>
      <c r="E580" s="994"/>
      <c r="F580" s="994"/>
      <c r="G580" s="917"/>
      <c r="H580" s="918"/>
      <c r="I580" s="919"/>
      <c r="K580" s="864"/>
      <c r="L580" s="864"/>
    </row>
    <row r="581" spans="1:12" s="854" customFormat="1" ht="20.25">
      <c r="A581" s="914"/>
      <c r="B581" s="933" t="s">
        <v>815</v>
      </c>
      <c r="C581" s="994"/>
      <c r="D581" s="994"/>
      <c r="E581" s="994"/>
      <c r="F581" s="994"/>
      <c r="G581" s="917">
        <v>100000</v>
      </c>
      <c r="H581" s="918"/>
      <c r="I581" s="919">
        <v>100000</v>
      </c>
      <c r="K581" s="864"/>
      <c r="L581" s="864"/>
    </row>
    <row r="582" spans="1:12" s="854" customFormat="1" ht="21" thickBot="1">
      <c r="A582" s="914"/>
      <c r="B582" s="933" t="s">
        <v>816</v>
      </c>
      <c r="C582" s="994"/>
      <c r="D582" s="994"/>
      <c r="E582" s="994"/>
      <c r="F582" s="994"/>
      <c r="G582" s="1078">
        <v>100000</v>
      </c>
      <c r="H582" s="918"/>
      <c r="I582" s="1077">
        <v>100000</v>
      </c>
      <c r="K582" s="864"/>
      <c r="L582" s="864"/>
    </row>
    <row r="583" spans="1:12" s="854" customFormat="1" ht="9" customHeight="1" thickTop="1">
      <c r="A583" s="914"/>
      <c r="B583" s="994"/>
      <c r="C583" s="994"/>
      <c r="D583" s="994"/>
      <c r="E583" s="994"/>
      <c r="F583" s="994"/>
      <c r="G583" s="917"/>
      <c r="H583" s="918"/>
      <c r="I583" s="919"/>
      <c r="K583" s="864"/>
      <c r="L583" s="864"/>
    </row>
    <row r="584" spans="1:12" s="854" customFormat="1" ht="20.25">
      <c r="A584" s="914"/>
      <c r="B584" s="1272" t="s">
        <v>894</v>
      </c>
      <c r="C584" s="1272"/>
      <c r="D584" s="1272"/>
      <c r="E584" s="1272"/>
      <c r="F584" s="1272"/>
      <c r="G584" s="1272"/>
      <c r="H584" s="918"/>
      <c r="I584" s="919" t="s">
        <v>682</v>
      </c>
      <c r="K584" s="864"/>
      <c r="L584" s="864"/>
    </row>
    <row r="585" spans="1:12" s="854" customFormat="1" ht="9" customHeight="1">
      <c r="A585" s="914"/>
      <c r="B585" s="994"/>
      <c r="C585" s="994"/>
      <c r="D585" s="994"/>
      <c r="E585" s="994"/>
      <c r="F585" s="994"/>
      <c r="G585" s="917"/>
      <c r="H585" s="918"/>
      <c r="I585" s="919"/>
      <c r="K585" s="864">
        <v>2021112</v>
      </c>
      <c r="L585" s="864"/>
    </row>
    <row r="586" spans="1:12" s="854" customFormat="1" ht="20.25">
      <c r="A586" s="914"/>
      <c r="B586" s="994" t="s">
        <v>1012</v>
      </c>
      <c r="C586" s="994"/>
      <c r="D586" s="994"/>
      <c r="E586" s="994"/>
      <c r="F586" s="994"/>
      <c r="G586" s="917"/>
      <c r="H586" s="918"/>
      <c r="I586" s="919"/>
      <c r="K586" s="864">
        <v>-1887400</v>
      </c>
      <c r="L586" s="864"/>
    </row>
    <row r="587" spans="1:12" s="854" customFormat="1" ht="9" customHeight="1">
      <c r="A587" s="1277"/>
      <c r="B587" s="1277"/>
      <c r="C587" s="1277"/>
      <c r="D587" s="1277"/>
      <c r="E587" s="1277"/>
      <c r="F587" s="1277"/>
      <c r="G587" s="1277"/>
      <c r="H587" s="1277"/>
      <c r="I587" s="1277"/>
      <c r="J587" s="858"/>
      <c r="K587" s="864"/>
      <c r="L587" s="864"/>
    </row>
    <row r="588" spans="1:12" s="854" customFormat="1" ht="20.25">
      <c r="A588" s="914"/>
      <c r="B588" s="933" t="s">
        <v>220</v>
      </c>
      <c r="C588" s="994"/>
      <c r="D588" s="994"/>
      <c r="E588" s="994"/>
      <c r="F588" s="994"/>
      <c r="G588" s="917">
        <v>100000</v>
      </c>
      <c r="H588" s="918"/>
      <c r="I588" s="919">
        <v>-2021112</v>
      </c>
      <c r="K588" s="864"/>
      <c r="L588" s="864"/>
    </row>
    <row r="589" spans="1:12" s="854" customFormat="1" ht="21" thickBot="1">
      <c r="A589" s="914"/>
      <c r="B589" s="933" t="s">
        <v>221</v>
      </c>
      <c r="C589" s="994"/>
      <c r="D589" s="994"/>
      <c r="E589" s="994"/>
      <c r="F589" s="994"/>
      <c r="G589" s="1078">
        <v>100000</v>
      </c>
      <c r="H589" s="918"/>
      <c r="I589" s="1077">
        <v>100000</v>
      </c>
      <c r="J589" s="854" t="s">
        <v>1029</v>
      </c>
      <c r="K589" s="864"/>
      <c r="L589" s="864" t="s">
        <v>1674</v>
      </c>
    </row>
    <row r="590" spans="1:12" s="854" customFormat="1" ht="9" customHeight="1" thickTop="1">
      <c r="A590" s="914"/>
      <c r="B590" s="933"/>
      <c r="C590" s="994"/>
      <c r="D590" s="994"/>
      <c r="E590" s="994"/>
      <c r="F590" s="994"/>
      <c r="G590" s="917"/>
      <c r="H590" s="918"/>
      <c r="I590" s="919"/>
      <c r="K590" s="864"/>
      <c r="L590" s="864"/>
    </row>
    <row r="591" spans="1:12" s="854" customFormat="1" ht="20.25">
      <c r="A591" s="914"/>
      <c r="B591" s="933" t="s">
        <v>815</v>
      </c>
      <c r="C591" s="994"/>
      <c r="D591" s="994"/>
      <c r="E591" s="994"/>
      <c r="F591" s="994"/>
      <c r="G591" s="917">
        <v>100000</v>
      </c>
      <c r="H591" s="918"/>
      <c r="I591" s="919">
        <v>100000</v>
      </c>
      <c r="K591" s="864"/>
      <c r="L591" s="864"/>
    </row>
    <row r="592" spans="1:12" s="854" customFormat="1" ht="21" thickBot="1">
      <c r="A592" s="914"/>
      <c r="B592" s="933" t="s">
        <v>816</v>
      </c>
      <c r="C592" s="994"/>
      <c r="D592" s="994"/>
      <c r="E592" s="994"/>
      <c r="F592" s="994"/>
      <c r="G592" s="1078">
        <v>100000</v>
      </c>
      <c r="H592" s="918"/>
      <c r="I592" s="1077">
        <v>100000</v>
      </c>
      <c r="K592" s="864"/>
      <c r="L592" s="864"/>
    </row>
    <row r="593" spans="1:12" s="854" customFormat="1" ht="9" customHeight="1" thickTop="1">
      <c r="A593" s="914"/>
      <c r="B593" s="994"/>
      <c r="C593" s="994"/>
      <c r="D593" s="994"/>
      <c r="E593" s="994"/>
      <c r="F593" s="994"/>
      <c r="G593" s="917"/>
      <c r="H593" s="918"/>
      <c r="I593" s="915"/>
      <c r="K593" s="864"/>
      <c r="L593" s="864"/>
    </row>
    <row r="594" spans="1:12" s="854" customFormat="1" ht="9" customHeight="1">
      <c r="A594" s="914"/>
      <c r="B594" s="994"/>
      <c r="C594" s="994"/>
      <c r="D594" s="994"/>
      <c r="E594" s="994"/>
      <c r="F594" s="994"/>
      <c r="G594" s="917"/>
      <c r="H594" s="918"/>
      <c r="I594" s="915"/>
      <c r="K594" s="864"/>
      <c r="L594" s="864"/>
    </row>
    <row r="595" spans="1:12" s="854" customFormat="1" ht="20.25">
      <c r="A595" s="914"/>
      <c r="B595" s="994"/>
      <c r="C595" s="994"/>
      <c r="D595" s="994"/>
      <c r="E595" s="994"/>
      <c r="F595" s="994"/>
      <c r="G595" s="994"/>
      <c r="H595" s="918"/>
      <c r="I595" s="915"/>
      <c r="K595" s="864"/>
      <c r="L595" s="864"/>
    </row>
    <row r="596" spans="1:12" s="854" customFormat="1" ht="23.25" customHeight="1">
      <c r="A596" s="914"/>
      <c r="B596" s="1272" t="s">
        <v>895</v>
      </c>
      <c r="C596" s="1272"/>
      <c r="D596" s="1272"/>
      <c r="E596" s="1272"/>
      <c r="F596" s="1272"/>
      <c r="G596" s="1272"/>
      <c r="H596" s="918" t="s">
        <v>682</v>
      </c>
      <c r="I596" s="915" t="s">
        <v>682</v>
      </c>
      <c r="K596" s="864"/>
      <c r="L596" s="864"/>
    </row>
    <row r="597" spans="1:12" s="854" customFormat="1" ht="9" customHeight="1">
      <c r="A597" s="914"/>
      <c r="B597" s="994"/>
      <c r="C597" s="994"/>
      <c r="D597" s="994"/>
      <c r="E597" s="994"/>
      <c r="F597" s="994"/>
      <c r="G597" s="917"/>
      <c r="H597" s="918"/>
      <c r="I597" s="915"/>
      <c r="K597" s="864"/>
      <c r="L597" s="864"/>
    </row>
    <row r="598" spans="1:12" s="854" customFormat="1" ht="20.25">
      <c r="A598" s="914"/>
      <c r="B598" s="994" t="s">
        <v>1008</v>
      </c>
      <c r="C598" s="994"/>
      <c r="D598" s="994"/>
      <c r="E598" s="994"/>
      <c r="F598" s="994"/>
      <c r="G598" s="917"/>
      <c r="H598" s="918"/>
      <c r="I598" s="915"/>
      <c r="K598" s="864"/>
      <c r="L598" s="864"/>
    </row>
    <row r="599" spans="1:12" s="854" customFormat="1" ht="9" customHeight="1">
      <c r="A599" s="914"/>
      <c r="B599" s="994"/>
      <c r="C599" s="994"/>
      <c r="D599" s="994"/>
      <c r="E599" s="994"/>
      <c r="F599" s="994"/>
      <c r="G599" s="917"/>
      <c r="H599" s="918"/>
      <c r="I599" s="915"/>
      <c r="K599" s="864"/>
      <c r="L599" s="864"/>
    </row>
    <row r="600" spans="1:12" s="854" customFormat="1" ht="20.25">
      <c r="A600" s="914"/>
      <c r="B600" s="933" t="s">
        <v>220</v>
      </c>
      <c r="C600" s="994"/>
      <c r="D600" s="994"/>
      <c r="E600" s="994"/>
      <c r="F600" s="994"/>
      <c r="G600" s="917">
        <v>23336795</v>
      </c>
      <c r="H600" s="918"/>
      <c r="I600" s="921">
        <v>5290749</v>
      </c>
      <c r="K600" s="864"/>
      <c r="L600" s="864"/>
    </row>
    <row r="601" spans="1:12" s="854" customFormat="1" ht="9" customHeight="1">
      <c r="A601" s="914"/>
      <c r="B601" s="933"/>
      <c r="C601" s="994"/>
      <c r="D601" s="994"/>
      <c r="E601" s="994"/>
      <c r="F601" s="994"/>
      <c r="G601" s="917"/>
      <c r="H601" s="918"/>
      <c r="I601" s="921"/>
      <c r="K601" s="864"/>
      <c r="L601" s="864"/>
    </row>
    <row r="602" spans="1:12" s="854" customFormat="1" ht="20.25">
      <c r="A602" s="914"/>
      <c r="B602" s="933" t="s">
        <v>221</v>
      </c>
      <c r="C602" s="994"/>
      <c r="D602" s="994"/>
      <c r="E602" s="994"/>
      <c r="F602" s="994"/>
      <c r="G602" s="924">
        <v>5281502</v>
      </c>
      <c r="H602" s="918"/>
      <c r="I602" s="925">
        <v>11194892</v>
      </c>
      <c r="J602" s="854" t="s">
        <v>1030</v>
      </c>
      <c r="K602" s="864">
        <v>-2045262</v>
      </c>
      <c r="L602" s="864" t="s">
        <v>1674</v>
      </c>
    </row>
    <row r="603" spans="1:12" s="854" customFormat="1" ht="20.25">
      <c r="A603" s="914"/>
      <c r="B603" s="933" t="s">
        <v>893</v>
      </c>
      <c r="C603" s="994"/>
      <c r="D603" s="994"/>
      <c r="E603" s="994"/>
      <c r="F603" s="994"/>
      <c r="G603" s="926">
        <v>13974504</v>
      </c>
      <c r="H603" s="918"/>
      <c r="I603" s="927">
        <v>12141903</v>
      </c>
      <c r="K603" s="864">
        <v>5543523</v>
      </c>
      <c r="L603" s="864"/>
    </row>
    <row r="604" spans="1:12" s="854" customFormat="1" ht="9" customHeight="1">
      <c r="A604" s="914"/>
      <c r="B604" s="933"/>
      <c r="C604" s="994"/>
      <c r="D604" s="994"/>
      <c r="E604" s="994"/>
      <c r="F604" s="994"/>
      <c r="G604" s="922"/>
      <c r="H604" s="918"/>
      <c r="I604" s="921"/>
      <c r="K604" s="864"/>
      <c r="L604" s="864"/>
    </row>
    <row r="605" spans="1:12" s="854" customFormat="1" ht="21" thickBot="1">
      <c r="A605" s="895"/>
      <c r="B605" s="933" t="s">
        <v>110</v>
      </c>
      <c r="C605" s="896"/>
      <c r="D605" s="896"/>
      <c r="E605" s="911"/>
      <c r="F605" s="896"/>
      <c r="G605" s="1078">
        <v>19256006</v>
      </c>
      <c r="H605" s="906"/>
      <c r="I605" s="1077">
        <v>23336795</v>
      </c>
      <c r="K605" s="864"/>
      <c r="L605" s="864"/>
    </row>
    <row r="606" spans="1:12" s="854" customFormat="1" ht="9" customHeight="1" thickTop="1">
      <c r="A606" s="914"/>
      <c r="B606" s="933"/>
      <c r="C606" s="994"/>
      <c r="D606" s="994"/>
      <c r="E606" s="994"/>
      <c r="F606" s="994"/>
      <c r="G606" s="922"/>
      <c r="H606" s="918"/>
      <c r="I606" s="921"/>
      <c r="K606" s="864"/>
      <c r="L606" s="864"/>
    </row>
    <row r="607" spans="1:12" s="854" customFormat="1" ht="20.25">
      <c r="A607" s="914"/>
      <c r="B607" s="933" t="s">
        <v>815</v>
      </c>
      <c r="C607" s="994"/>
      <c r="D607" s="994"/>
      <c r="E607" s="994"/>
      <c r="F607" s="994"/>
      <c r="G607" s="917">
        <v>23336795</v>
      </c>
      <c r="H607" s="918"/>
      <c r="I607" s="919">
        <v>5728529</v>
      </c>
      <c r="K607" s="864"/>
      <c r="L607" s="864"/>
    </row>
    <row r="608" spans="1:12" s="854" customFormat="1" ht="21" thickBot="1">
      <c r="A608" s="914"/>
      <c r="B608" s="933" t="s">
        <v>816</v>
      </c>
      <c r="C608" s="994"/>
      <c r="D608" s="994"/>
      <c r="E608" s="994"/>
      <c r="F608" s="994"/>
      <c r="G608" s="1078">
        <v>19256006</v>
      </c>
      <c r="H608" s="918"/>
      <c r="I608" s="1077">
        <v>23336795</v>
      </c>
      <c r="K608" s="864"/>
      <c r="L608" s="864"/>
    </row>
    <row r="609" spans="1:12" s="854" customFormat="1" ht="9" customHeight="1" thickTop="1">
      <c r="A609" s="914"/>
      <c r="B609" s="994"/>
      <c r="C609" s="994"/>
      <c r="D609" s="994"/>
      <c r="E609" s="994"/>
      <c r="F609" s="994"/>
      <c r="G609" s="917"/>
      <c r="H609" s="918"/>
      <c r="I609" s="915"/>
      <c r="K609" s="864"/>
      <c r="L609" s="864"/>
    </row>
    <row r="610" spans="1:12" s="854" customFormat="1" ht="20.25">
      <c r="A610" s="914"/>
      <c r="B610" s="1272" t="s">
        <v>896</v>
      </c>
      <c r="C610" s="1272"/>
      <c r="D610" s="1272"/>
      <c r="E610" s="1272"/>
      <c r="F610" s="1272"/>
      <c r="G610" s="1272"/>
      <c r="H610" s="918"/>
      <c r="I610" s="915" t="s">
        <v>682</v>
      </c>
      <c r="K610" s="864"/>
      <c r="L610" s="864"/>
    </row>
    <row r="611" spans="1:12" s="854" customFormat="1" ht="9" customHeight="1">
      <c r="A611" s="914"/>
      <c r="B611" s="994"/>
      <c r="C611" s="994"/>
      <c r="D611" s="994"/>
      <c r="E611" s="994"/>
      <c r="F611" s="994"/>
      <c r="G611" s="917"/>
      <c r="H611" s="918"/>
      <c r="I611" s="915"/>
      <c r="K611" s="864"/>
      <c r="L611" s="864"/>
    </row>
    <row r="612" spans="1:12" s="854" customFormat="1" ht="20.25">
      <c r="A612" s="914"/>
      <c r="B612" s="994" t="s">
        <v>1011</v>
      </c>
      <c r="C612" s="994"/>
      <c r="D612" s="994"/>
      <c r="E612" s="994"/>
      <c r="F612" s="994"/>
      <c r="G612" s="917"/>
      <c r="H612" s="918"/>
      <c r="I612" s="915"/>
      <c r="K612" s="864"/>
      <c r="L612" s="864"/>
    </row>
    <row r="613" spans="1:12" s="854" customFormat="1" ht="9" customHeight="1">
      <c r="A613" s="914"/>
      <c r="B613" s="994"/>
      <c r="C613" s="994"/>
      <c r="D613" s="994"/>
      <c r="E613" s="994"/>
      <c r="F613" s="994"/>
      <c r="G613" s="917"/>
      <c r="H613" s="918"/>
      <c r="I613" s="915"/>
      <c r="K613" s="864">
        <v>4875381</v>
      </c>
      <c r="L613" s="864"/>
    </row>
    <row r="614" spans="1:12" s="854" customFormat="1" ht="20.25">
      <c r="A614" s="914"/>
      <c r="B614" s="933" t="s">
        <v>220</v>
      </c>
      <c r="C614" s="994"/>
      <c r="D614" s="994"/>
      <c r="E614" s="994"/>
      <c r="F614" s="994"/>
      <c r="G614" s="917">
        <v>50000</v>
      </c>
      <c r="H614" s="918"/>
      <c r="I614" s="919">
        <v>50000</v>
      </c>
      <c r="K614" s="864">
        <v>-6749765</v>
      </c>
      <c r="L614" s="864"/>
    </row>
    <row r="615" spans="1:12" s="854" customFormat="1" ht="21" thickBot="1">
      <c r="A615" s="914"/>
      <c r="B615" s="933" t="s">
        <v>221</v>
      </c>
      <c r="C615" s="994"/>
      <c r="D615" s="994"/>
      <c r="E615" s="994"/>
      <c r="F615" s="994"/>
      <c r="G615" s="1078">
        <v>50000</v>
      </c>
      <c r="H615" s="918"/>
      <c r="I615" s="1077">
        <v>50000</v>
      </c>
      <c r="J615" s="854" t="s">
        <v>1031</v>
      </c>
      <c r="K615" s="864"/>
      <c r="L615" s="864" t="s">
        <v>1674</v>
      </c>
    </row>
    <row r="616" spans="1:12" s="854" customFormat="1" ht="21" thickTop="1">
      <c r="A616" s="914"/>
      <c r="B616" s="933"/>
      <c r="C616" s="994"/>
      <c r="D616" s="994"/>
      <c r="E616" s="994"/>
      <c r="F616" s="994"/>
      <c r="G616" s="917"/>
      <c r="H616" s="918"/>
      <c r="I616" s="919"/>
      <c r="K616" s="864"/>
      <c r="L616" s="864"/>
    </row>
    <row r="617" spans="1:12" s="854" customFormat="1" ht="20.25">
      <c r="A617" s="914"/>
      <c r="B617" s="933" t="s">
        <v>815</v>
      </c>
      <c r="C617" s="994"/>
      <c r="D617" s="994"/>
      <c r="E617" s="994"/>
      <c r="F617" s="994"/>
      <c r="G617" s="917">
        <v>50000</v>
      </c>
      <c r="H617" s="918"/>
      <c r="I617" s="919">
        <v>50000</v>
      </c>
      <c r="K617" s="864"/>
      <c r="L617" s="864"/>
    </row>
    <row r="618" spans="1:12" s="854" customFormat="1" ht="21" thickBot="1">
      <c r="A618" s="914"/>
      <c r="B618" s="933" t="s">
        <v>816</v>
      </c>
      <c r="C618" s="994"/>
      <c r="D618" s="994"/>
      <c r="E618" s="994"/>
      <c r="F618" s="994"/>
      <c r="G618" s="1078">
        <v>50000</v>
      </c>
      <c r="H618" s="918"/>
      <c r="I618" s="1077">
        <v>50000</v>
      </c>
      <c r="K618" s="864"/>
      <c r="L618" s="864"/>
    </row>
    <row r="619" spans="1:12" s="854" customFormat="1" ht="9" customHeight="1" thickTop="1">
      <c r="A619" s="914"/>
      <c r="B619" s="933"/>
      <c r="C619" s="994"/>
      <c r="D619" s="994"/>
      <c r="E619" s="994"/>
      <c r="F619" s="994"/>
      <c r="G619" s="917"/>
      <c r="H619" s="918"/>
      <c r="I619" s="915"/>
      <c r="K619" s="864"/>
      <c r="L619" s="864"/>
    </row>
    <row r="620" spans="1:12" s="854" customFormat="1" ht="20.25" hidden="1">
      <c r="A620" s="914"/>
      <c r="B620" s="1272" t="s">
        <v>901</v>
      </c>
      <c r="C620" s="1272"/>
      <c r="D620" s="1272"/>
      <c r="E620" s="1272"/>
      <c r="F620" s="1272"/>
      <c r="G620" s="1272"/>
      <c r="H620" s="918"/>
      <c r="I620" s="915" t="s">
        <v>682</v>
      </c>
      <c r="K620" s="864"/>
      <c r="L620" s="864"/>
    </row>
    <row r="621" spans="1:12" s="854" customFormat="1" ht="26.25" customHeight="1" hidden="1">
      <c r="A621" s="914"/>
      <c r="B621" s="994"/>
      <c r="C621" s="994"/>
      <c r="D621" s="994"/>
      <c r="E621" s="994"/>
      <c r="F621" s="994"/>
      <c r="G621" s="994"/>
      <c r="H621" s="918"/>
      <c r="I621" s="915"/>
      <c r="K621" s="864"/>
      <c r="L621" s="864"/>
    </row>
    <row r="622" spans="1:12" s="854" customFormat="1" ht="20.25" hidden="1">
      <c r="A622" s="914"/>
      <c r="B622" s="994" t="s">
        <v>1009</v>
      </c>
      <c r="C622" s="994"/>
      <c r="D622" s="994"/>
      <c r="E622" s="994"/>
      <c r="F622" s="994"/>
      <c r="G622" s="917"/>
      <c r="H622" s="918"/>
      <c r="I622" s="915"/>
      <c r="K622" s="864"/>
      <c r="L622" s="864"/>
    </row>
    <row r="623" spans="1:12" s="854" customFormat="1" ht="26.25" customHeight="1" hidden="1">
      <c r="A623" s="914"/>
      <c r="B623" s="994"/>
      <c r="C623" s="994"/>
      <c r="D623" s="994"/>
      <c r="E623" s="994"/>
      <c r="F623" s="994"/>
      <c r="G623" s="917"/>
      <c r="H623" s="918"/>
      <c r="I623" s="915"/>
      <c r="K623" s="864"/>
      <c r="L623" s="864"/>
    </row>
    <row r="624" spans="1:12" s="854" customFormat="1" ht="20.25" hidden="1">
      <c r="A624" s="914"/>
      <c r="B624" s="933" t="s">
        <v>220</v>
      </c>
      <c r="C624" s="994"/>
      <c r="D624" s="994"/>
      <c r="E624" s="994"/>
      <c r="F624" s="994"/>
      <c r="G624" s="1063" t="s">
        <v>94</v>
      </c>
      <c r="H624" s="918"/>
      <c r="I624" s="919">
        <v>0</v>
      </c>
      <c r="K624" s="864"/>
      <c r="L624" s="864"/>
    </row>
    <row r="625" spans="1:12" s="854" customFormat="1" ht="21" hidden="1" thickBot="1">
      <c r="A625" s="914"/>
      <c r="B625" s="933" t="s">
        <v>221</v>
      </c>
      <c r="C625" s="994"/>
      <c r="D625" s="994"/>
      <c r="E625" s="994"/>
      <c r="F625" s="994"/>
      <c r="G625" s="1079" t="s">
        <v>94</v>
      </c>
      <c r="H625" s="918"/>
      <c r="I625" s="1079" t="s">
        <v>94</v>
      </c>
      <c r="J625" s="854" t="s">
        <v>1032</v>
      </c>
      <c r="K625" s="864"/>
      <c r="L625" s="864"/>
    </row>
    <row r="626" spans="1:12" s="854" customFormat="1" ht="27" customHeight="1" hidden="1" thickTop="1">
      <c r="A626" s="914"/>
      <c r="B626" s="933"/>
      <c r="C626" s="994"/>
      <c r="D626" s="994"/>
      <c r="E626" s="994"/>
      <c r="F626" s="994"/>
      <c r="G626" s="917"/>
      <c r="H626" s="918"/>
      <c r="I626" s="919"/>
      <c r="K626" s="864"/>
      <c r="L626" s="864"/>
    </row>
    <row r="627" spans="1:12" s="854" customFormat="1" ht="20.25" hidden="1">
      <c r="A627" s="914"/>
      <c r="B627" s="933" t="s">
        <v>815</v>
      </c>
      <c r="C627" s="994"/>
      <c r="D627" s="994"/>
      <c r="E627" s="994"/>
      <c r="F627" s="994"/>
      <c r="G627" s="1063" t="s">
        <v>94</v>
      </c>
      <c r="H627" s="918"/>
      <c r="I627" s="919">
        <v>0</v>
      </c>
      <c r="K627" s="864"/>
      <c r="L627" s="864"/>
    </row>
    <row r="628" spans="1:12" s="854" customFormat="1" ht="21" hidden="1" thickBot="1">
      <c r="A628" s="914"/>
      <c r="B628" s="933" t="s">
        <v>816</v>
      </c>
      <c r="C628" s="994"/>
      <c r="D628" s="994"/>
      <c r="E628" s="994"/>
      <c r="F628" s="994"/>
      <c r="G628" s="1079" t="s">
        <v>94</v>
      </c>
      <c r="H628" s="918"/>
      <c r="I628" s="1079" t="s">
        <v>94</v>
      </c>
      <c r="J628" s="856" t="s">
        <v>1098</v>
      </c>
      <c r="K628" s="864"/>
      <c r="L628" s="864"/>
    </row>
    <row r="629" spans="1:12" s="854" customFormat="1" ht="27" customHeight="1" hidden="1" thickTop="1">
      <c r="A629" s="914"/>
      <c r="B629" s="933"/>
      <c r="C629" s="994"/>
      <c r="D629" s="994"/>
      <c r="E629" s="994"/>
      <c r="F629" s="994"/>
      <c r="G629" s="917"/>
      <c r="H629" s="918"/>
      <c r="I629" s="915"/>
      <c r="K629" s="864"/>
      <c r="L629" s="864"/>
    </row>
    <row r="630" spans="1:12" s="854" customFormat="1" ht="20.25" hidden="1">
      <c r="A630" s="914"/>
      <c r="B630" s="1272" t="s">
        <v>902</v>
      </c>
      <c r="C630" s="1272"/>
      <c r="D630" s="1272"/>
      <c r="E630" s="1272"/>
      <c r="F630" s="1272"/>
      <c r="G630" s="1272"/>
      <c r="H630" s="918"/>
      <c r="I630" s="915" t="s">
        <v>682</v>
      </c>
      <c r="K630" s="864"/>
      <c r="L630" s="864"/>
    </row>
    <row r="631" spans="1:12" s="882" customFormat="1" ht="12" customHeight="1">
      <c r="A631" s="1080"/>
      <c r="B631" s="1080"/>
      <c r="C631" s="1080"/>
      <c r="D631" s="1080"/>
      <c r="E631" s="1080"/>
      <c r="F631" s="1080"/>
      <c r="G631" s="1080"/>
      <c r="H631" s="1080"/>
      <c r="I631" s="1080"/>
      <c r="K631" s="883"/>
      <c r="L631" s="883"/>
    </row>
    <row r="632" spans="1:12" s="854" customFormat="1" ht="20.25" hidden="1">
      <c r="A632" s="914"/>
      <c r="B632" s="994" t="s">
        <v>1010</v>
      </c>
      <c r="C632" s="994"/>
      <c r="D632" s="994"/>
      <c r="E632" s="994"/>
      <c r="F632" s="994"/>
      <c r="G632" s="917"/>
      <c r="H632" s="918"/>
      <c r="I632" s="915"/>
      <c r="K632" s="864"/>
      <c r="L632" s="864"/>
    </row>
    <row r="633" spans="1:12" s="854" customFormat="1" ht="12" customHeight="1" hidden="1">
      <c r="A633" s="914"/>
      <c r="B633" s="994"/>
      <c r="C633" s="994"/>
      <c r="D633" s="994"/>
      <c r="E633" s="994"/>
      <c r="F633" s="994"/>
      <c r="G633" s="917"/>
      <c r="H633" s="918"/>
      <c r="I633" s="915"/>
      <c r="K633" s="864"/>
      <c r="L633" s="864"/>
    </row>
    <row r="634" spans="1:12" s="854" customFormat="1" ht="20.25" hidden="1">
      <c r="A634" s="914"/>
      <c r="B634" s="933" t="s">
        <v>220</v>
      </c>
      <c r="C634" s="994"/>
      <c r="D634" s="994"/>
      <c r="E634" s="994"/>
      <c r="F634" s="994"/>
      <c r="G634" s="1063" t="s">
        <v>94</v>
      </c>
      <c r="H634" s="918"/>
      <c r="I634" s="915">
        <v>0</v>
      </c>
      <c r="K634" s="864"/>
      <c r="L634" s="864"/>
    </row>
    <row r="635" spans="1:12" s="854" customFormat="1" ht="21" hidden="1" thickBot="1">
      <c r="A635" s="914"/>
      <c r="B635" s="933" t="s">
        <v>221</v>
      </c>
      <c r="C635" s="994"/>
      <c r="D635" s="994"/>
      <c r="E635" s="994"/>
      <c r="F635" s="994"/>
      <c r="G635" s="1079" t="s">
        <v>94</v>
      </c>
      <c r="H635" s="918"/>
      <c r="I635" s="1005">
        <v>0</v>
      </c>
      <c r="J635" s="854" t="s">
        <v>1033</v>
      </c>
      <c r="K635" s="864"/>
      <c r="L635" s="864"/>
    </row>
    <row r="636" spans="1:12" s="854" customFormat="1" ht="27" customHeight="1" hidden="1" thickTop="1">
      <c r="A636" s="1277"/>
      <c r="B636" s="1277"/>
      <c r="C636" s="1277"/>
      <c r="D636" s="1277"/>
      <c r="E636" s="1277"/>
      <c r="F636" s="1277"/>
      <c r="G636" s="1277"/>
      <c r="H636" s="1277"/>
      <c r="I636" s="1277"/>
      <c r="K636" s="864"/>
      <c r="L636" s="864"/>
    </row>
    <row r="637" spans="1:12" s="854" customFormat="1" ht="20.25" hidden="1">
      <c r="A637" s="914"/>
      <c r="B637" s="933" t="s">
        <v>815</v>
      </c>
      <c r="C637" s="994"/>
      <c r="D637" s="994"/>
      <c r="E637" s="994"/>
      <c r="F637" s="994"/>
      <c r="G637" s="1063" t="s">
        <v>94</v>
      </c>
      <c r="H637" s="918"/>
      <c r="I637" s="915">
        <v>0</v>
      </c>
      <c r="K637" s="864"/>
      <c r="L637" s="864"/>
    </row>
    <row r="638" spans="1:12" s="854" customFormat="1" ht="21" hidden="1" thickBot="1">
      <c r="A638" s="914"/>
      <c r="B638" s="933" t="s">
        <v>816</v>
      </c>
      <c r="C638" s="994"/>
      <c r="D638" s="994"/>
      <c r="E638" s="994"/>
      <c r="F638" s="994"/>
      <c r="G638" s="1079" t="s">
        <v>94</v>
      </c>
      <c r="H638" s="918"/>
      <c r="I638" s="1005">
        <v>0</v>
      </c>
      <c r="J638" s="856" t="s">
        <v>1096</v>
      </c>
      <c r="K638" s="864"/>
      <c r="L638" s="864"/>
    </row>
    <row r="639" spans="1:9" ht="27" customHeight="1" hidden="1" thickTop="1">
      <c r="A639" s="895"/>
      <c r="B639" s="896"/>
      <c r="C639" s="797"/>
      <c r="D639" s="797"/>
      <c r="E639" s="799"/>
      <c r="F639" s="797"/>
      <c r="G639" s="913"/>
      <c r="H639" s="801"/>
      <c r="I639" s="802"/>
    </row>
    <row r="640" spans="1:12" s="854" customFormat="1" ht="20.25" hidden="1">
      <c r="A640" s="1074"/>
      <c r="B640" s="991"/>
      <c r="C640" s="991"/>
      <c r="D640" s="991"/>
      <c r="E640" s="991"/>
      <c r="F640" s="991"/>
      <c r="G640" s="991"/>
      <c r="H640" s="991"/>
      <c r="I640" s="1075"/>
      <c r="K640" s="864"/>
      <c r="L640" s="864"/>
    </row>
    <row r="641" spans="1:12" s="854" customFormat="1" ht="20.25" hidden="1">
      <c r="A641" s="914"/>
      <c r="B641" s="1272" t="s">
        <v>903</v>
      </c>
      <c r="C641" s="1272"/>
      <c r="D641" s="1272"/>
      <c r="E641" s="1272"/>
      <c r="F641" s="1272"/>
      <c r="G641" s="1272"/>
      <c r="H641" s="918"/>
      <c r="I641" s="915" t="s">
        <v>682</v>
      </c>
      <c r="K641" s="864"/>
      <c r="L641" s="864"/>
    </row>
    <row r="642" spans="1:12" s="854" customFormat="1" ht="26.25" customHeight="1" hidden="1">
      <c r="A642" s="914"/>
      <c r="B642" s="994"/>
      <c r="C642" s="994"/>
      <c r="D642" s="994"/>
      <c r="E642" s="994"/>
      <c r="F642" s="994"/>
      <c r="G642" s="917"/>
      <c r="H642" s="918"/>
      <c r="I642" s="915"/>
      <c r="K642" s="864"/>
      <c r="L642" s="864"/>
    </row>
    <row r="643" spans="1:12" s="854" customFormat="1" ht="20.25" hidden="1">
      <c r="A643" s="914"/>
      <c r="B643" s="994" t="s">
        <v>1014</v>
      </c>
      <c r="C643" s="994"/>
      <c r="D643" s="994"/>
      <c r="E643" s="994"/>
      <c r="F643" s="994"/>
      <c r="G643" s="917"/>
      <c r="H643" s="918"/>
      <c r="I643" s="915"/>
      <c r="K643" s="864"/>
      <c r="L643" s="864"/>
    </row>
    <row r="644" spans="1:12" s="854" customFormat="1" ht="26.25" customHeight="1" hidden="1">
      <c r="A644" s="914"/>
      <c r="B644" s="994"/>
      <c r="C644" s="994"/>
      <c r="D644" s="994"/>
      <c r="E644" s="994"/>
      <c r="F644" s="994"/>
      <c r="G644" s="917"/>
      <c r="H644" s="918"/>
      <c r="I644" s="915"/>
      <c r="K644" s="864"/>
      <c r="L644" s="864"/>
    </row>
    <row r="645" spans="1:12" s="854" customFormat="1" ht="20.25" hidden="1">
      <c r="A645" s="914"/>
      <c r="B645" s="933" t="s">
        <v>220</v>
      </c>
      <c r="C645" s="994"/>
      <c r="D645" s="994"/>
      <c r="E645" s="994"/>
      <c r="F645" s="994"/>
      <c r="G645" s="1063" t="s">
        <v>94</v>
      </c>
      <c r="H645" s="921"/>
      <c r="I645" s="919">
        <v>0</v>
      </c>
      <c r="K645" s="864"/>
      <c r="L645" s="864"/>
    </row>
    <row r="646" spans="1:12" s="854" customFormat="1" ht="21" hidden="1" thickBot="1">
      <c r="A646" s="914"/>
      <c r="B646" s="933" t="s">
        <v>221</v>
      </c>
      <c r="C646" s="994"/>
      <c r="D646" s="994"/>
      <c r="E646" s="994"/>
      <c r="F646" s="994"/>
      <c r="G646" s="1079" t="s">
        <v>94</v>
      </c>
      <c r="H646" s="921"/>
      <c r="I646" s="1079" t="s">
        <v>94</v>
      </c>
      <c r="J646" s="854" t="s">
        <v>1034</v>
      </c>
      <c r="K646" s="864"/>
      <c r="L646" s="864"/>
    </row>
    <row r="647" spans="1:12" s="854" customFormat="1" ht="27" customHeight="1" hidden="1" thickTop="1">
      <c r="A647" s="914"/>
      <c r="B647" s="933"/>
      <c r="C647" s="994"/>
      <c r="D647" s="994"/>
      <c r="E647" s="994"/>
      <c r="F647" s="994"/>
      <c r="G647" s="1063"/>
      <c r="H647" s="918"/>
      <c r="I647" s="918"/>
      <c r="K647" s="864"/>
      <c r="L647" s="864"/>
    </row>
    <row r="648" spans="1:12" s="854" customFormat="1" ht="20.25" hidden="1">
      <c r="A648" s="914"/>
      <c r="B648" s="933" t="s">
        <v>815</v>
      </c>
      <c r="C648" s="994"/>
      <c r="D648" s="994"/>
      <c r="E648" s="994"/>
      <c r="F648" s="994"/>
      <c r="G648" s="1063" t="s">
        <v>94</v>
      </c>
      <c r="H648" s="918"/>
      <c r="I648" s="919">
        <v>0</v>
      </c>
      <c r="K648" s="864"/>
      <c r="L648" s="864"/>
    </row>
    <row r="649" spans="1:12" s="854" customFormat="1" ht="21" hidden="1" thickBot="1">
      <c r="A649" s="914"/>
      <c r="B649" s="933" t="s">
        <v>816</v>
      </c>
      <c r="C649" s="994"/>
      <c r="D649" s="994"/>
      <c r="E649" s="994"/>
      <c r="F649" s="994"/>
      <c r="G649" s="1079" t="s">
        <v>94</v>
      </c>
      <c r="H649" s="918"/>
      <c r="I649" s="1079" t="s">
        <v>94</v>
      </c>
      <c r="J649" s="856" t="s">
        <v>1099</v>
      </c>
      <c r="K649" s="864"/>
      <c r="L649" s="864"/>
    </row>
    <row r="650" spans="1:9" ht="7.5" customHeight="1">
      <c r="A650" s="895"/>
      <c r="B650" s="896"/>
      <c r="C650" s="797"/>
      <c r="D650" s="797"/>
      <c r="E650" s="799"/>
      <c r="F650" s="797"/>
      <c r="G650" s="913"/>
      <c r="H650" s="801"/>
      <c r="I650" s="802"/>
    </row>
    <row r="651" spans="1:12" s="854" customFormat="1" ht="20.25">
      <c r="A651" s="914"/>
      <c r="B651" s="1272" t="s">
        <v>904</v>
      </c>
      <c r="C651" s="1272"/>
      <c r="D651" s="1272"/>
      <c r="E651" s="1272"/>
      <c r="F651" s="1272"/>
      <c r="G651" s="1272"/>
      <c r="H651" s="918"/>
      <c r="I651" s="915" t="s">
        <v>682</v>
      </c>
      <c r="K651" s="864"/>
      <c r="L651" s="864"/>
    </row>
    <row r="652" spans="1:12" s="854" customFormat="1" ht="9" customHeight="1">
      <c r="A652" s="914"/>
      <c r="B652" s="994"/>
      <c r="C652" s="994"/>
      <c r="D652" s="994"/>
      <c r="E652" s="994"/>
      <c r="F652" s="994"/>
      <c r="G652" s="917"/>
      <c r="H652" s="918"/>
      <c r="I652" s="915"/>
      <c r="K652" s="864"/>
      <c r="L652" s="864"/>
    </row>
    <row r="653" spans="1:12" s="854" customFormat="1" ht="20.25">
      <c r="A653" s="914"/>
      <c r="B653" s="994" t="s">
        <v>1015</v>
      </c>
      <c r="C653" s="994"/>
      <c r="D653" s="994"/>
      <c r="E653" s="994"/>
      <c r="F653" s="994"/>
      <c r="G653" s="917"/>
      <c r="H653" s="918"/>
      <c r="I653" s="915"/>
      <c r="K653" s="864"/>
      <c r="L653" s="864"/>
    </row>
    <row r="654" spans="1:12" s="854" customFormat="1" ht="9" customHeight="1">
      <c r="A654" s="914"/>
      <c r="B654" s="994"/>
      <c r="C654" s="994"/>
      <c r="D654" s="994"/>
      <c r="E654" s="994"/>
      <c r="F654" s="994"/>
      <c r="G654" s="917"/>
      <c r="H654" s="918"/>
      <c r="I654" s="915"/>
      <c r="K654" s="864"/>
      <c r="L654" s="864"/>
    </row>
    <row r="655" spans="1:12" s="854" customFormat="1" ht="20.25">
      <c r="A655" s="914"/>
      <c r="B655" s="933" t="s">
        <v>220</v>
      </c>
      <c r="C655" s="994"/>
      <c r="D655" s="994"/>
      <c r="E655" s="994"/>
      <c r="F655" s="994"/>
      <c r="G655" s="917">
        <v>1402955</v>
      </c>
      <c r="H655" s="918"/>
      <c r="I655" s="919">
        <v>846290</v>
      </c>
      <c r="K655" s="864"/>
      <c r="L655" s="864"/>
    </row>
    <row r="656" spans="1:12" s="854" customFormat="1" ht="21" thickBot="1">
      <c r="A656" s="914"/>
      <c r="B656" s="933" t="s">
        <v>221</v>
      </c>
      <c r="C656" s="994"/>
      <c r="D656" s="994"/>
      <c r="E656" s="994"/>
      <c r="F656" s="994"/>
      <c r="G656" s="1078">
        <v>4865123</v>
      </c>
      <c r="H656" s="918"/>
      <c r="I656" s="1077">
        <v>1402955</v>
      </c>
      <c r="J656" s="854" t="s">
        <v>1035</v>
      </c>
      <c r="K656" s="864"/>
      <c r="L656" s="864" t="s">
        <v>1674</v>
      </c>
    </row>
    <row r="657" spans="1:9" ht="9" customHeight="1" thickTop="1">
      <c r="A657" s="895"/>
      <c r="B657" s="896"/>
      <c r="C657" s="797"/>
      <c r="D657" s="797"/>
      <c r="E657" s="799"/>
      <c r="F657" s="797"/>
      <c r="G657" s="913"/>
      <c r="H657" s="801"/>
      <c r="I657" s="802"/>
    </row>
    <row r="658" spans="1:12" s="854" customFormat="1" ht="20.25">
      <c r="A658" s="914"/>
      <c r="B658" s="933" t="s">
        <v>815</v>
      </c>
      <c r="C658" s="994"/>
      <c r="D658" s="994"/>
      <c r="E658" s="994"/>
      <c r="F658" s="994"/>
      <c r="G658" s="917">
        <v>1402955</v>
      </c>
      <c r="H658" s="918"/>
      <c r="I658" s="919">
        <v>846290</v>
      </c>
      <c r="K658" s="864"/>
      <c r="L658" s="864"/>
    </row>
    <row r="659" spans="1:12" s="854" customFormat="1" ht="21" thickBot="1">
      <c r="A659" s="914"/>
      <c r="B659" s="933" t="s">
        <v>816</v>
      </c>
      <c r="C659" s="994"/>
      <c r="D659" s="994"/>
      <c r="E659" s="994"/>
      <c r="F659" s="994"/>
      <c r="G659" s="1078">
        <v>4865123</v>
      </c>
      <c r="H659" s="918"/>
      <c r="I659" s="1077">
        <v>1402955</v>
      </c>
      <c r="K659" s="864"/>
      <c r="L659" s="864"/>
    </row>
    <row r="660" spans="1:12" s="854" customFormat="1" ht="9" customHeight="1" thickTop="1">
      <c r="A660" s="914"/>
      <c r="B660" s="933"/>
      <c r="C660" s="994"/>
      <c r="D660" s="994"/>
      <c r="E660" s="994"/>
      <c r="F660" s="994"/>
      <c r="G660" s="922"/>
      <c r="H660" s="918"/>
      <c r="I660" s="921"/>
      <c r="K660" s="864"/>
      <c r="L660" s="864"/>
    </row>
    <row r="661" spans="1:12" s="854" customFormat="1" ht="20.25">
      <c r="A661" s="914"/>
      <c r="B661" s="1272" t="s">
        <v>1754</v>
      </c>
      <c r="C661" s="1272"/>
      <c r="D661" s="1272"/>
      <c r="E661" s="1272"/>
      <c r="F661" s="994"/>
      <c r="G661" s="917" t="s">
        <v>682</v>
      </c>
      <c r="H661" s="918"/>
      <c r="I661" s="919" t="s">
        <v>682</v>
      </c>
      <c r="K661" s="864"/>
      <c r="L661" s="864"/>
    </row>
    <row r="662" spans="1:12" s="854" customFormat="1" ht="9" customHeight="1">
      <c r="A662" s="914"/>
      <c r="B662" s="994" t="s">
        <v>682</v>
      </c>
      <c r="C662" s="994"/>
      <c r="D662" s="994"/>
      <c r="E662" s="994"/>
      <c r="F662" s="994"/>
      <c r="G662" s="917" t="s">
        <v>682</v>
      </c>
      <c r="H662" s="918"/>
      <c r="I662" s="919" t="s">
        <v>682</v>
      </c>
      <c r="K662" s="864"/>
      <c r="L662" s="864"/>
    </row>
    <row r="663" spans="1:12" s="854" customFormat="1" ht="20.25">
      <c r="A663" s="914"/>
      <c r="B663" s="933" t="s">
        <v>220</v>
      </c>
      <c r="C663" s="933"/>
      <c r="D663" s="933"/>
      <c r="E663" s="933"/>
      <c r="F663" s="994"/>
      <c r="G663" s="1063" t="s">
        <v>94</v>
      </c>
      <c r="H663" s="918"/>
      <c r="I663" s="919">
        <v>0</v>
      </c>
      <c r="K663" s="864"/>
      <c r="L663" s="864"/>
    </row>
    <row r="664" spans="1:12" s="854" customFormat="1" ht="21" thickBot="1">
      <c r="A664" s="914"/>
      <c r="B664" s="933" t="s">
        <v>221</v>
      </c>
      <c r="C664" s="933"/>
      <c r="D664" s="933"/>
      <c r="E664" s="933"/>
      <c r="F664" s="994"/>
      <c r="G664" s="1079">
        <v>163158</v>
      </c>
      <c r="H664" s="918"/>
      <c r="I664" s="1079" t="s">
        <v>94</v>
      </c>
      <c r="J664" s="854" t="s">
        <v>1036</v>
      </c>
      <c r="K664" s="864"/>
      <c r="L664" s="864" t="s">
        <v>1674</v>
      </c>
    </row>
    <row r="665" spans="1:12" s="854" customFormat="1" ht="9" customHeight="1" thickTop="1">
      <c r="A665" s="914"/>
      <c r="B665" s="933"/>
      <c r="C665" s="933"/>
      <c r="D665" s="933"/>
      <c r="E665" s="933"/>
      <c r="F665" s="994"/>
      <c r="G665" s="917"/>
      <c r="H665" s="918"/>
      <c r="I665" s="919"/>
      <c r="K665" s="864"/>
      <c r="L665" s="864"/>
    </row>
    <row r="666" spans="1:12" s="854" customFormat="1" ht="20.25">
      <c r="A666" s="914"/>
      <c r="B666" s="933" t="s">
        <v>815</v>
      </c>
      <c r="C666" s="933"/>
      <c r="D666" s="933"/>
      <c r="E666" s="933"/>
      <c r="F666" s="994"/>
      <c r="G666" s="1063" t="s">
        <v>94</v>
      </c>
      <c r="H666" s="918"/>
      <c r="I666" s="1063" t="s">
        <v>94</v>
      </c>
      <c r="K666" s="864"/>
      <c r="L666" s="864"/>
    </row>
    <row r="667" spans="1:12" s="854" customFormat="1" ht="21" thickBot="1">
      <c r="A667" s="914"/>
      <c r="B667" s="933" t="s">
        <v>816</v>
      </c>
      <c r="C667" s="933"/>
      <c r="D667" s="933"/>
      <c r="E667" s="933"/>
      <c r="F667" s="994"/>
      <c r="G667" s="1079">
        <v>163158</v>
      </c>
      <c r="H667" s="918"/>
      <c r="I667" s="1079" t="s">
        <v>94</v>
      </c>
      <c r="J667" s="856" t="s">
        <v>1097</v>
      </c>
      <c r="K667" s="864"/>
      <c r="L667" s="864"/>
    </row>
    <row r="668" spans="1:12" s="854" customFormat="1" ht="21" thickTop="1">
      <c r="A668" s="914"/>
      <c r="B668" s="933"/>
      <c r="C668" s="933"/>
      <c r="D668" s="933"/>
      <c r="E668" s="933"/>
      <c r="F668" s="994"/>
      <c r="G668" s="1063"/>
      <c r="H668" s="918"/>
      <c r="I668" s="1063"/>
      <c r="J668" s="856"/>
      <c r="K668" s="864"/>
      <c r="L668" s="864"/>
    </row>
    <row r="669" spans="1:12" s="882" customFormat="1" ht="20.25">
      <c r="A669" s="1286" t="s">
        <v>1708</v>
      </c>
      <c r="B669" s="1286"/>
      <c r="C669" s="1286"/>
      <c r="D669" s="1286"/>
      <c r="E669" s="1286"/>
      <c r="F669" s="1286"/>
      <c r="G669" s="1286"/>
      <c r="H669" s="1286"/>
      <c r="I669" s="1286"/>
      <c r="K669" s="883"/>
      <c r="L669" s="883"/>
    </row>
    <row r="670" spans="1:9" ht="9" customHeight="1">
      <c r="A670" s="895"/>
      <c r="B670" s="896"/>
      <c r="C670" s="797"/>
      <c r="D670" s="797"/>
      <c r="E670" s="799"/>
      <c r="F670" s="797"/>
      <c r="G670" s="913"/>
      <c r="H670" s="801"/>
      <c r="I670" s="1081"/>
    </row>
    <row r="671" spans="1:12" s="854" customFormat="1" ht="20.25">
      <c r="A671" s="914"/>
      <c r="B671" s="1272" t="s">
        <v>905</v>
      </c>
      <c r="C671" s="1272"/>
      <c r="D671" s="1272"/>
      <c r="E671" s="1272"/>
      <c r="F671" s="1272"/>
      <c r="G671" s="1272"/>
      <c r="H671" s="918"/>
      <c r="I671" s="915" t="s">
        <v>682</v>
      </c>
      <c r="K671" s="864"/>
      <c r="L671" s="864"/>
    </row>
    <row r="672" spans="1:12" s="854" customFormat="1" ht="9" customHeight="1">
      <c r="A672" s="914"/>
      <c r="B672" s="994"/>
      <c r="C672" s="994"/>
      <c r="D672" s="994"/>
      <c r="E672" s="994"/>
      <c r="F672" s="994"/>
      <c r="G672" s="917"/>
      <c r="H672" s="918"/>
      <c r="I672" s="915"/>
      <c r="K672" s="864"/>
      <c r="L672" s="864"/>
    </row>
    <row r="673" spans="1:12" s="854" customFormat="1" ht="20.25">
      <c r="A673" s="914"/>
      <c r="B673" s="994" t="s">
        <v>1016</v>
      </c>
      <c r="C673" s="933"/>
      <c r="D673" s="933"/>
      <c r="E673" s="933"/>
      <c r="F673" s="994"/>
      <c r="G673" s="917"/>
      <c r="H673" s="918"/>
      <c r="I673" s="915"/>
      <c r="K673" s="864"/>
      <c r="L673" s="864"/>
    </row>
    <row r="674" spans="1:12" s="854" customFormat="1" ht="9" customHeight="1">
      <c r="A674" s="914"/>
      <c r="B674" s="994"/>
      <c r="C674" s="933"/>
      <c r="D674" s="933"/>
      <c r="E674" s="933"/>
      <c r="F674" s="994"/>
      <c r="G674" s="917"/>
      <c r="H674" s="918"/>
      <c r="I674" s="915"/>
      <c r="K674" s="864"/>
      <c r="L674" s="864"/>
    </row>
    <row r="675" spans="1:12" s="854" customFormat="1" ht="20.25">
      <c r="A675" s="914"/>
      <c r="B675" s="933" t="s">
        <v>220</v>
      </c>
      <c r="C675" s="933"/>
      <c r="D675" s="933"/>
      <c r="E675" s="933"/>
      <c r="F675" s="994"/>
      <c r="G675" s="1063">
        <v>160134</v>
      </c>
      <c r="H675" s="918"/>
      <c r="I675" s="915">
        <v>12697</v>
      </c>
      <c r="K675" s="864"/>
      <c r="L675" s="864"/>
    </row>
    <row r="676" spans="1:12" s="854" customFormat="1" ht="21" thickBot="1">
      <c r="A676" s="914"/>
      <c r="B676" s="933" t="s">
        <v>221</v>
      </c>
      <c r="C676" s="933"/>
      <c r="D676" s="933"/>
      <c r="E676" s="933"/>
      <c r="F676" s="994"/>
      <c r="G676" s="1078">
        <v>176415</v>
      </c>
      <c r="H676" s="918"/>
      <c r="I676" s="1005">
        <v>160134</v>
      </c>
      <c r="K676" s="864"/>
      <c r="L676" s="864" t="s">
        <v>1674</v>
      </c>
    </row>
    <row r="677" spans="1:12" s="854" customFormat="1" ht="9" customHeight="1" thickTop="1">
      <c r="A677" s="914"/>
      <c r="B677" s="933"/>
      <c r="C677" s="933"/>
      <c r="D677" s="933"/>
      <c r="E677" s="933"/>
      <c r="F677" s="994"/>
      <c r="G677" s="917"/>
      <c r="H677" s="918"/>
      <c r="I677" s="915"/>
      <c r="K677" s="864">
        <v>25149884</v>
      </c>
      <c r="L677" s="864"/>
    </row>
    <row r="678" spans="1:12" s="854" customFormat="1" ht="20.25">
      <c r="A678" s="914"/>
      <c r="B678" s="933" t="s">
        <v>815</v>
      </c>
      <c r="C678" s="933"/>
      <c r="D678" s="933"/>
      <c r="E678" s="933"/>
      <c r="F678" s="994"/>
      <c r="G678" s="1063">
        <v>160134</v>
      </c>
      <c r="H678" s="918"/>
      <c r="I678" s="915">
        <v>12697</v>
      </c>
      <c r="K678" s="864">
        <v>-24710702</v>
      </c>
      <c r="L678" s="864"/>
    </row>
    <row r="679" spans="1:12" s="854" customFormat="1" ht="21" thickBot="1">
      <c r="A679" s="914"/>
      <c r="B679" s="933" t="s">
        <v>816</v>
      </c>
      <c r="C679" s="933"/>
      <c r="D679" s="933"/>
      <c r="E679" s="933"/>
      <c r="F679" s="994"/>
      <c r="G679" s="1078">
        <v>176415</v>
      </c>
      <c r="H679" s="918"/>
      <c r="I679" s="1005">
        <v>160134</v>
      </c>
      <c r="K679" s="864">
        <v>439182</v>
      </c>
      <c r="L679" s="864"/>
    </row>
    <row r="680" spans="1:12" s="854" customFormat="1" ht="9" customHeight="1" thickTop="1">
      <c r="A680" s="914"/>
      <c r="B680" s="994"/>
      <c r="C680" s="994"/>
      <c r="D680" s="994"/>
      <c r="E680" s="994"/>
      <c r="F680" s="994"/>
      <c r="G680" s="917"/>
      <c r="H680" s="918"/>
      <c r="I680" s="915"/>
      <c r="K680" s="864"/>
      <c r="L680" s="864"/>
    </row>
    <row r="681" spans="1:12" s="854" customFormat="1" ht="21" thickBot="1">
      <c r="A681" s="914"/>
      <c r="B681" s="994" t="s">
        <v>1062</v>
      </c>
      <c r="C681" s="994"/>
      <c r="D681" s="994"/>
      <c r="E681" s="994"/>
      <c r="F681" s="994"/>
      <c r="G681" s="1082">
        <v>0</v>
      </c>
      <c r="H681" s="918"/>
      <c r="I681" s="1077">
        <v>0</v>
      </c>
      <c r="J681" s="854" t="s">
        <v>1037</v>
      </c>
      <c r="K681" s="864"/>
      <c r="L681" s="864"/>
    </row>
    <row r="682" spans="1:12" s="854" customFormat="1" ht="21" thickTop="1">
      <c r="A682" s="914"/>
      <c r="B682" s="994"/>
      <c r="C682" s="994"/>
      <c r="D682" s="994"/>
      <c r="E682" s="994"/>
      <c r="F682" s="994"/>
      <c r="G682" s="1083"/>
      <c r="H682" s="918"/>
      <c r="I682" s="921"/>
      <c r="K682" s="864"/>
      <c r="L682" s="864"/>
    </row>
    <row r="683" spans="1:12" s="854" customFormat="1" ht="20.25">
      <c r="A683" s="914"/>
      <c r="B683" s="994"/>
      <c r="C683" s="994"/>
      <c r="D683" s="994"/>
      <c r="E683" s="994"/>
      <c r="F683" s="994"/>
      <c r="G683" s="1083"/>
      <c r="H683" s="918"/>
      <c r="I683" s="921"/>
      <c r="K683" s="864"/>
      <c r="L683" s="864"/>
    </row>
    <row r="684" spans="1:12" s="854" customFormat="1" ht="20.25">
      <c r="A684" s="914"/>
      <c r="B684" s="1272" t="s">
        <v>222</v>
      </c>
      <c r="C684" s="1272"/>
      <c r="D684" s="1272"/>
      <c r="E684" s="1272"/>
      <c r="F684" s="1272"/>
      <c r="G684" s="1272"/>
      <c r="H684" s="1272"/>
      <c r="I684" s="1272"/>
      <c r="K684" s="864"/>
      <c r="L684" s="864"/>
    </row>
    <row r="685" spans="1:12" s="854" customFormat="1" ht="9" customHeight="1">
      <c r="A685" s="914"/>
      <c r="B685" s="994"/>
      <c r="C685" s="994"/>
      <c r="D685" s="994"/>
      <c r="E685" s="994"/>
      <c r="F685" s="994"/>
      <c r="G685" s="994"/>
      <c r="H685" s="994"/>
      <c r="I685" s="933"/>
      <c r="K685" s="864"/>
      <c r="L685" s="864"/>
    </row>
    <row r="686" spans="1:12" s="854" customFormat="1" ht="20.25">
      <c r="A686" s="914"/>
      <c r="B686" s="933" t="s">
        <v>220</v>
      </c>
      <c r="C686" s="933"/>
      <c r="D686" s="933"/>
      <c r="E686" s="933"/>
      <c r="F686" s="933"/>
      <c r="G686" s="924">
        <v>25149884</v>
      </c>
      <c r="H686" s="918"/>
      <c r="I686" s="924">
        <v>5998776</v>
      </c>
      <c r="K686" s="864">
        <v>4875381</v>
      </c>
      <c r="L686" s="864"/>
    </row>
    <row r="687" spans="1:12" s="854" customFormat="1" ht="20.25">
      <c r="A687" s="914"/>
      <c r="B687" s="933" t="s">
        <v>906</v>
      </c>
      <c r="C687" s="933"/>
      <c r="D687" s="933"/>
      <c r="E687" s="933"/>
      <c r="F687" s="933"/>
      <c r="G687" s="926">
        <v>24710702</v>
      </c>
      <c r="H687" s="918"/>
      <c r="I687" s="926">
        <v>25149884</v>
      </c>
      <c r="J687" s="854" t="s">
        <v>1092</v>
      </c>
      <c r="K687" s="864">
        <v>-12141903</v>
      </c>
      <c r="L687" s="864"/>
    </row>
    <row r="688" spans="1:12" s="854" customFormat="1" ht="9" customHeight="1">
      <c r="A688" s="914"/>
      <c r="B688" s="994"/>
      <c r="C688" s="933"/>
      <c r="D688" s="933"/>
      <c r="E688" s="994"/>
      <c r="F688" s="933"/>
      <c r="G688" s="917" t="s">
        <v>682</v>
      </c>
      <c r="H688" s="918"/>
      <c r="I688" s="922" t="s">
        <v>682</v>
      </c>
      <c r="K688" s="864">
        <v>-7266522</v>
      </c>
      <c r="L688" s="864"/>
    </row>
    <row r="689" spans="1:12" s="854" customFormat="1" ht="20.25">
      <c r="A689" s="914"/>
      <c r="B689" s="933" t="s">
        <v>907</v>
      </c>
      <c r="C689" s="933"/>
      <c r="D689" s="933"/>
      <c r="E689" s="933"/>
      <c r="F689" s="933"/>
      <c r="G689" s="924">
        <v>25149884</v>
      </c>
      <c r="H689" s="918"/>
      <c r="I689" s="925">
        <v>6837516</v>
      </c>
      <c r="K689" s="864"/>
      <c r="L689" s="864"/>
    </row>
    <row r="690" spans="1:12" s="854" customFormat="1" ht="20.25">
      <c r="A690" s="914"/>
      <c r="B690" s="1273" t="s">
        <v>908</v>
      </c>
      <c r="C690" s="1273"/>
      <c r="D690" s="1273"/>
      <c r="E690" s="1273"/>
      <c r="F690" s="933"/>
      <c r="G690" s="927">
        <v>24710702</v>
      </c>
      <c r="H690" s="918"/>
      <c r="I690" s="927">
        <v>25149884</v>
      </c>
      <c r="J690" s="862">
        <v>0</v>
      </c>
      <c r="K690" s="864"/>
      <c r="L690" s="864"/>
    </row>
    <row r="691" spans="1:12" s="854" customFormat="1" ht="9" customHeight="1">
      <c r="A691" s="895"/>
      <c r="B691" s="896"/>
      <c r="C691" s="896"/>
      <c r="D691" s="896"/>
      <c r="E691" s="911"/>
      <c r="F691" s="896"/>
      <c r="G691" s="917"/>
      <c r="H691" s="906"/>
      <c r="I691" s="918"/>
      <c r="K691" s="864"/>
      <c r="L691" s="864"/>
    </row>
    <row r="692" spans="1:12" s="854" customFormat="1" ht="20.25">
      <c r="A692" s="1036"/>
      <c r="B692" s="1272" t="s">
        <v>39</v>
      </c>
      <c r="C692" s="1272"/>
      <c r="D692" s="1272"/>
      <c r="E692" s="1272"/>
      <c r="F692" s="994"/>
      <c r="G692" s="1021"/>
      <c r="H692" s="1026"/>
      <c r="I692" s="915"/>
      <c r="K692" s="864"/>
      <c r="L692" s="864"/>
    </row>
    <row r="693" spans="1:12" s="854" customFormat="1" ht="9" customHeight="1">
      <c r="A693" s="1036"/>
      <c r="B693" s="994"/>
      <c r="C693" s="994"/>
      <c r="D693" s="994"/>
      <c r="E693" s="994"/>
      <c r="F693" s="994"/>
      <c r="G693" s="1021"/>
      <c r="H693" s="1026"/>
      <c r="I693" s="915"/>
      <c r="K693" s="864"/>
      <c r="L693" s="864"/>
    </row>
    <row r="694" spans="1:12" s="854" customFormat="1" ht="20.25">
      <c r="A694" s="1036"/>
      <c r="B694" s="933" t="s">
        <v>909</v>
      </c>
      <c r="C694" s="933"/>
      <c r="D694" s="933"/>
      <c r="E694" s="994"/>
      <c r="F694" s="933"/>
      <c r="G694" s="1084">
        <v>27950</v>
      </c>
      <c r="H694" s="1026"/>
      <c r="I694" s="1084">
        <v>37249</v>
      </c>
      <c r="J694" s="854" t="s">
        <v>924</v>
      </c>
      <c r="K694" s="864">
        <v>36876.25</v>
      </c>
      <c r="L694" s="864"/>
    </row>
    <row r="695" spans="1:12" s="854" customFormat="1" ht="20.25">
      <c r="A695" s="1036"/>
      <c r="B695" s="933" t="s">
        <v>1617</v>
      </c>
      <c r="C695" s="933"/>
      <c r="D695" s="933"/>
      <c r="E695" s="994"/>
      <c r="F695" s="933"/>
      <c r="G695" s="1084">
        <v>19050734</v>
      </c>
      <c r="H695" s="1026"/>
      <c r="I695" s="1084">
        <v>17704737</v>
      </c>
      <c r="K695" s="864"/>
      <c r="L695" s="864" t="s">
        <v>1674</v>
      </c>
    </row>
    <row r="696" spans="1:12" s="854" customFormat="1" ht="20.25">
      <c r="A696" s="1036"/>
      <c r="B696" s="933" t="s">
        <v>1692</v>
      </c>
      <c r="C696" s="933"/>
      <c r="D696" s="933"/>
      <c r="E696" s="994"/>
      <c r="F696" s="933"/>
      <c r="G696" s="1084">
        <v>45201128</v>
      </c>
      <c r="H696" s="1026"/>
      <c r="I696" s="1084">
        <v>3142286</v>
      </c>
      <c r="K696" s="864"/>
      <c r="L696" s="864" t="s">
        <v>1679</v>
      </c>
    </row>
    <row r="697" spans="1:12" s="854" customFormat="1" ht="20.25">
      <c r="A697" s="1036"/>
      <c r="B697" s="933" t="s">
        <v>910</v>
      </c>
      <c r="C697" s="933"/>
      <c r="D697" s="933"/>
      <c r="E697" s="994"/>
      <c r="F697" s="933"/>
      <c r="G697" s="1084">
        <v>24710702</v>
      </c>
      <c r="H697" s="1026"/>
      <c r="I697" s="1085">
        <v>25149884</v>
      </c>
      <c r="J697" s="854" t="s">
        <v>1381</v>
      </c>
      <c r="K697" s="864">
        <v>-8926.25</v>
      </c>
      <c r="L697" s="864"/>
    </row>
    <row r="698" spans="1:12" s="854" customFormat="1" ht="9" customHeight="1">
      <c r="A698" s="1036"/>
      <c r="B698" s="933"/>
      <c r="C698" s="933"/>
      <c r="D698" s="933"/>
      <c r="E698" s="994"/>
      <c r="F698" s="933"/>
      <c r="G698" s="1086"/>
      <c r="H698" s="1026"/>
      <c r="I698" s="1085"/>
      <c r="K698" s="864"/>
      <c r="L698" s="864"/>
    </row>
    <row r="699" spans="1:12" s="854" customFormat="1" ht="21" thickBot="1">
      <c r="A699" s="1036"/>
      <c r="B699" s="994"/>
      <c r="C699" s="933"/>
      <c r="D699" s="933"/>
      <c r="E699" s="994"/>
      <c r="F699" s="933"/>
      <c r="G699" s="1029">
        <v>88990514</v>
      </c>
      <c r="H699" s="1026"/>
      <c r="I699" s="1087">
        <v>46034156</v>
      </c>
      <c r="K699" s="864"/>
      <c r="L699" s="864"/>
    </row>
    <row r="700" spans="1:12" s="854" customFormat="1" ht="21" thickTop="1">
      <c r="A700" s="1036"/>
      <c r="B700" s="994"/>
      <c r="C700" s="933"/>
      <c r="D700" s="933"/>
      <c r="E700" s="994"/>
      <c r="F700" s="933"/>
      <c r="G700" s="1086"/>
      <c r="H700" s="1026"/>
      <c r="I700" s="1088"/>
      <c r="K700" s="864"/>
      <c r="L700" s="864"/>
    </row>
    <row r="701" spans="1:12" s="854" customFormat="1" ht="9" customHeight="1">
      <c r="A701" s="914"/>
      <c r="B701" s="915"/>
      <c r="C701" s="915"/>
      <c r="D701" s="915"/>
      <c r="E701" s="916"/>
      <c r="F701" s="915"/>
      <c r="G701" s="917"/>
      <c r="H701" s="918"/>
      <c r="I701" s="919"/>
      <c r="K701" s="864"/>
      <c r="L701" s="864"/>
    </row>
    <row r="702" spans="1:12" s="854" customFormat="1" ht="20.25">
      <c r="A702" s="914">
        <v>16</v>
      </c>
      <c r="B702" s="994" t="s">
        <v>479</v>
      </c>
      <c r="C702" s="916"/>
      <c r="D702" s="916"/>
      <c r="E702" s="916"/>
      <c r="F702" s="916"/>
      <c r="G702" s="995"/>
      <c r="H702" s="974"/>
      <c r="I702" s="915"/>
      <c r="J702" s="854" t="s">
        <v>1038</v>
      </c>
      <c r="K702" s="864"/>
      <c r="L702" s="864"/>
    </row>
    <row r="703" spans="1:12" s="854" customFormat="1" ht="9" customHeight="1">
      <c r="A703" s="914"/>
      <c r="B703" s="933"/>
      <c r="C703" s="915"/>
      <c r="D703" s="915"/>
      <c r="E703" s="916"/>
      <c r="F703" s="915"/>
      <c r="G703" s="917"/>
      <c r="H703" s="918"/>
      <c r="I703" s="915"/>
      <c r="K703" s="864"/>
      <c r="L703" s="864"/>
    </row>
    <row r="704" spans="1:12" s="854" customFormat="1" ht="20.25">
      <c r="A704" s="914"/>
      <c r="B704" s="994" t="s">
        <v>911</v>
      </c>
      <c r="C704" s="915"/>
      <c r="D704" s="915"/>
      <c r="E704" s="916"/>
      <c r="F704" s="915"/>
      <c r="G704" s="917"/>
      <c r="H704" s="918"/>
      <c r="I704" s="915"/>
      <c r="J704" s="856" t="s">
        <v>927</v>
      </c>
      <c r="K704" s="864"/>
      <c r="L704" s="864"/>
    </row>
    <row r="705" spans="1:12" s="854" customFormat="1" ht="20.25">
      <c r="A705" s="914"/>
      <c r="B705" s="994" t="s">
        <v>912</v>
      </c>
      <c r="C705" s="915"/>
      <c r="D705" s="915"/>
      <c r="E705" s="916"/>
      <c r="F705" s="915"/>
      <c r="G705" s="917"/>
      <c r="H705" s="918"/>
      <c r="I705" s="915"/>
      <c r="J705" s="856"/>
      <c r="K705" s="864"/>
      <c r="L705" s="864"/>
    </row>
    <row r="706" spans="1:12" s="854" customFormat="1" ht="9" customHeight="1">
      <c r="A706" s="914"/>
      <c r="B706" s="994"/>
      <c r="C706" s="915"/>
      <c r="D706" s="915"/>
      <c r="E706" s="916"/>
      <c r="F706" s="915"/>
      <c r="G706" s="917"/>
      <c r="H706" s="918"/>
      <c r="I706" s="915"/>
      <c r="J706" s="856"/>
      <c r="K706" s="864"/>
      <c r="L706" s="864"/>
    </row>
    <row r="707" spans="1:12" s="854" customFormat="1" ht="20.25">
      <c r="A707" s="914"/>
      <c r="B707" s="933" t="s">
        <v>480</v>
      </c>
      <c r="C707" s="915"/>
      <c r="D707" s="915"/>
      <c r="E707" s="913"/>
      <c r="F707" s="915"/>
      <c r="G707" s="917">
        <v>209214802</v>
      </c>
      <c r="H707" s="918"/>
      <c r="I707" s="917">
        <v>94675962</v>
      </c>
      <c r="J707" s="854" t="s">
        <v>926</v>
      </c>
      <c r="K707" s="864"/>
      <c r="L707" s="864"/>
    </row>
    <row r="708" spans="1:12" s="854" customFormat="1" ht="20.25">
      <c r="A708" s="914"/>
      <c r="B708" s="933" t="s">
        <v>481</v>
      </c>
      <c r="C708" s="915"/>
      <c r="D708" s="915"/>
      <c r="E708" s="913"/>
      <c r="F708" s="915"/>
      <c r="G708" s="917">
        <v>11742209</v>
      </c>
      <c r="H708" s="918"/>
      <c r="I708" s="917">
        <v>13139097</v>
      </c>
      <c r="K708" s="864"/>
      <c r="L708" s="864"/>
    </row>
    <row r="709" spans="1:12" s="854" customFormat="1" ht="20.25">
      <c r="A709" s="914"/>
      <c r="B709" s="933" t="s">
        <v>482</v>
      </c>
      <c r="C709" s="915"/>
      <c r="D709" s="915"/>
      <c r="E709" s="1081"/>
      <c r="F709" s="915"/>
      <c r="G709" s="917">
        <v>103046431</v>
      </c>
      <c r="H709" s="918"/>
      <c r="I709" s="917">
        <v>60019233</v>
      </c>
      <c r="J709" s="854" t="s">
        <v>925</v>
      </c>
      <c r="K709" s="864"/>
      <c r="L709" s="864"/>
    </row>
    <row r="710" spans="1:12" s="854" customFormat="1" ht="9" customHeight="1">
      <c r="A710" s="914"/>
      <c r="B710" s="933"/>
      <c r="C710" s="915"/>
      <c r="D710" s="915"/>
      <c r="E710" s="916"/>
      <c r="F710" s="915"/>
      <c r="G710" s="968"/>
      <c r="H710" s="918"/>
      <c r="I710" s="919"/>
      <c r="K710" s="864"/>
      <c r="L710" s="864"/>
    </row>
    <row r="711" spans="1:12" s="854" customFormat="1" ht="21" thickBot="1">
      <c r="A711" s="914"/>
      <c r="B711" s="994"/>
      <c r="C711" s="915"/>
      <c r="D711" s="915"/>
      <c r="E711" s="916"/>
      <c r="F711" s="915"/>
      <c r="G711" s="969">
        <v>324003442</v>
      </c>
      <c r="H711" s="918"/>
      <c r="I711" s="972">
        <v>167834292</v>
      </c>
      <c r="J711" s="858">
        <v>324003442</v>
      </c>
      <c r="K711" s="864"/>
      <c r="L711" s="864"/>
    </row>
    <row r="712" spans="1:9" ht="9" customHeight="1" thickTop="1">
      <c r="A712" s="895"/>
      <c r="B712" s="896"/>
      <c r="C712" s="797"/>
      <c r="D712" s="797"/>
      <c r="E712" s="799"/>
      <c r="F712" s="797"/>
      <c r="G712" s="913"/>
      <c r="H712" s="801"/>
      <c r="I712" s="802"/>
    </row>
    <row r="713" spans="1:9" ht="20.25">
      <c r="A713" s="895"/>
      <c r="B713" s="896"/>
      <c r="C713" s="797"/>
      <c r="D713" s="797"/>
      <c r="E713" s="799"/>
      <c r="F713" s="797"/>
      <c r="G713" s="913"/>
      <c r="H713" s="801"/>
      <c r="I713" s="802"/>
    </row>
    <row r="714" spans="1:12" s="854" customFormat="1" ht="9" customHeight="1">
      <c r="A714" s="914"/>
      <c r="B714" s="994"/>
      <c r="C714" s="915"/>
      <c r="D714" s="915"/>
      <c r="E714" s="916"/>
      <c r="F714" s="915"/>
      <c r="G714" s="973"/>
      <c r="H714" s="973"/>
      <c r="I714" s="921"/>
      <c r="K714" s="864"/>
      <c r="L714" s="864"/>
    </row>
    <row r="715" spans="1:12" s="854" customFormat="1" ht="20.25">
      <c r="A715" s="914">
        <v>17</v>
      </c>
      <c r="B715" s="994" t="s">
        <v>492</v>
      </c>
      <c r="C715" s="915"/>
      <c r="D715" s="915"/>
      <c r="E715" s="916"/>
      <c r="F715" s="915"/>
      <c r="G715" s="917"/>
      <c r="H715" s="918"/>
      <c r="I715" s="915"/>
      <c r="J715" s="854" t="s">
        <v>1389</v>
      </c>
      <c r="K715" s="864"/>
      <c r="L715" s="864"/>
    </row>
    <row r="716" spans="1:12" s="854" customFormat="1" ht="9" customHeight="1">
      <c r="A716" s="914"/>
      <c r="B716" s="994"/>
      <c r="C716" s="915"/>
      <c r="D716" s="915"/>
      <c r="E716" s="916"/>
      <c r="F716" s="915"/>
      <c r="G716" s="917"/>
      <c r="H716" s="918"/>
      <c r="I716" s="915"/>
      <c r="K716" s="864"/>
      <c r="L716" s="864"/>
    </row>
    <row r="717" spans="1:12" s="854" customFormat="1" ht="20.25">
      <c r="A717" s="914"/>
      <c r="B717" s="933" t="s">
        <v>493</v>
      </c>
      <c r="C717" s="915"/>
      <c r="D717" s="915"/>
      <c r="E717" s="916" t="s">
        <v>682</v>
      </c>
      <c r="F717" s="915"/>
      <c r="G717" s="917">
        <v>439970325</v>
      </c>
      <c r="H717" s="918"/>
      <c r="I717" s="917">
        <v>318429972</v>
      </c>
      <c r="J717" s="854" t="s">
        <v>1201</v>
      </c>
      <c r="K717" s="864"/>
      <c r="L717" s="864"/>
    </row>
    <row r="718" spans="1:12" s="854" customFormat="1" ht="20.25">
      <c r="A718" s="914"/>
      <c r="B718" s="933" t="s">
        <v>494</v>
      </c>
      <c r="C718" s="915"/>
      <c r="D718" s="915"/>
      <c r="E718" s="916" t="s">
        <v>682</v>
      </c>
      <c r="F718" s="915"/>
      <c r="G718" s="917">
        <v>56237540</v>
      </c>
      <c r="H718" s="918"/>
      <c r="I718" s="917">
        <v>50952942</v>
      </c>
      <c r="J718" s="854" t="s">
        <v>929</v>
      </c>
      <c r="K718" s="864"/>
      <c r="L718" s="864"/>
    </row>
    <row r="719" spans="1:12" s="854" customFormat="1" ht="20.25">
      <c r="A719" s="914"/>
      <c r="B719" s="933" t="s">
        <v>495</v>
      </c>
      <c r="C719" s="915"/>
      <c r="D719" s="915"/>
      <c r="E719" s="916" t="s">
        <v>682</v>
      </c>
      <c r="F719" s="915"/>
      <c r="G719" s="917">
        <v>69937863</v>
      </c>
      <c r="H719" s="918"/>
      <c r="I719" s="917">
        <v>57179146</v>
      </c>
      <c r="J719" s="854" t="s">
        <v>1202</v>
      </c>
      <c r="K719" s="864"/>
      <c r="L719" s="864"/>
    </row>
    <row r="720" spans="1:12" s="854" customFormat="1" ht="20.25">
      <c r="A720" s="914"/>
      <c r="B720" s="933" t="s">
        <v>496</v>
      </c>
      <c r="C720" s="915"/>
      <c r="D720" s="915"/>
      <c r="E720" s="916" t="s">
        <v>682</v>
      </c>
      <c r="F720" s="915"/>
      <c r="G720" s="917">
        <v>134627602</v>
      </c>
      <c r="H720" s="918"/>
      <c r="I720" s="917">
        <v>126931839</v>
      </c>
      <c r="J720" s="854" t="s">
        <v>930</v>
      </c>
      <c r="K720" s="864"/>
      <c r="L720" s="864"/>
    </row>
    <row r="721" spans="1:12" s="854" customFormat="1" ht="9" customHeight="1">
      <c r="A721" s="914"/>
      <c r="B721" s="933"/>
      <c r="C721" s="915"/>
      <c r="D721" s="915"/>
      <c r="E721" s="916"/>
      <c r="F721" s="915"/>
      <c r="G721" s="917"/>
      <c r="H721" s="918"/>
      <c r="I721" s="919"/>
      <c r="K721" s="864"/>
      <c r="L721" s="864"/>
    </row>
    <row r="722" spans="1:12" s="854" customFormat="1" ht="21" thickBot="1">
      <c r="A722" s="914"/>
      <c r="B722" s="994"/>
      <c r="C722" s="915"/>
      <c r="D722" s="915"/>
      <c r="E722" s="916"/>
      <c r="F722" s="915"/>
      <c r="G722" s="969">
        <v>700773330</v>
      </c>
      <c r="H722" s="918"/>
      <c r="I722" s="969">
        <v>553493899</v>
      </c>
      <c r="J722" s="859">
        <v>700773330</v>
      </c>
      <c r="K722" s="864">
        <v>0</v>
      </c>
      <c r="L722" s="864"/>
    </row>
    <row r="723" spans="1:12" s="854" customFormat="1" ht="21" thickTop="1">
      <c r="A723" s="914"/>
      <c r="B723" s="994"/>
      <c r="C723" s="915"/>
      <c r="D723" s="915"/>
      <c r="E723" s="916"/>
      <c r="F723" s="915"/>
      <c r="G723" s="973"/>
      <c r="H723" s="918"/>
      <c r="I723" s="973"/>
      <c r="J723" s="859"/>
      <c r="K723" s="864"/>
      <c r="L723" s="864"/>
    </row>
    <row r="724" spans="1:12" s="854" customFormat="1" ht="20.25">
      <c r="A724" s="914"/>
      <c r="B724" s="994"/>
      <c r="C724" s="915"/>
      <c r="D724" s="915"/>
      <c r="E724" s="916"/>
      <c r="F724" s="915"/>
      <c r="G724" s="973"/>
      <c r="H724" s="918"/>
      <c r="I724" s="973"/>
      <c r="J724" s="859"/>
      <c r="K724" s="864"/>
      <c r="L724" s="864"/>
    </row>
    <row r="725" spans="1:12" s="854" customFormat="1" ht="20.25">
      <c r="A725" s="914">
        <v>18</v>
      </c>
      <c r="B725" s="994" t="s">
        <v>498</v>
      </c>
      <c r="C725" s="915"/>
      <c r="D725" s="915"/>
      <c r="E725" s="916"/>
      <c r="F725" s="915"/>
      <c r="G725" s="917"/>
      <c r="H725" s="918"/>
      <c r="I725" s="915"/>
      <c r="J725" s="854" t="s">
        <v>1390</v>
      </c>
      <c r="K725" s="864"/>
      <c r="L725" s="864"/>
    </row>
    <row r="726" spans="1:12" s="854" customFormat="1" ht="9" customHeight="1">
      <c r="A726" s="914"/>
      <c r="B726" s="994"/>
      <c r="C726" s="915"/>
      <c r="D726" s="915"/>
      <c r="E726" s="916"/>
      <c r="F726" s="915"/>
      <c r="G726" s="917"/>
      <c r="H726" s="918"/>
      <c r="I726" s="915"/>
      <c r="K726" s="864"/>
      <c r="L726" s="864"/>
    </row>
    <row r="727" spans="1:12" s="854" customFormat="1" ht="20.25">
      <c r="A727" s="914"/>
      <c r="B727" s="1089" t="s">
        <v>499</v>
      </c>
      <c r="C727" s="915"/>
      <c r="D727" s="915"/>
      <c r="E727" s="916"/>
      <c r="F727" s="915"/>
      <c r="G727" s="917">
        <v>135814262</v>
      </c>
      <c r="H727" s="918"/>
      <c r="I727" s="917">
        <v>106974956</v>
      </c>
      <c r="J727" s="854" t="s">
        <v>932</v>
      </c>
      <c r="K727" s="864"/>
      <c r="L727" s="864"/>
    </row>
    <row r="728" spans="1:12" s="854" customFormat="1" ht="20.25">
      <c r="A728" s="914"/>
      <c r="B728" s="1089" t="s">
        <v>344</v>
      </c>
      <c r="C728" s="915"/>
      <c r="D728" s="915"/>
      <c r="E728" s="916"/>
      <c r="F728" s="915"/>
      <c r="G728" s="968">
        <v>5426320</v>
      </c>
      <c r="H728" s="918"/>
      <c r="I728" s="968">
        <v>6111721</v>
      </c>
      <c r="J728" s="854" t="s">
        <v>1054</v>
      </c>
      <c r="K728" s="864"/>
      <c r="L728" s="864"/>
    </row>
    <row r="729" spans="1:12" s="854" customFormat="1" ht="20.25">
      <c r="A729" s="914"/>
      <c r="B729" s="1089" t="s">
        <v>105</v>
      </c>
      <c r="C729" s="915"/>
      <c r="D729" s="915"/>
      <c r="E729" s="916" t="s">
        <v>682</v>
      </c>
      <c r="F729" s="915"/>
      <c r="G729" s="917">
        <v>51513560</v>
      </c>
      <c r="H729" s="918"/>
      <c r="I729" s="917">
        <v>51729520</v>
      </c>
      <c r="J729" s="854" t="s">
        <v>933</v>
      </c>
      <c r="K729" s="864"/>
      <c r="L729" s="864"/>
    </row>
    <row r="730" spans="1:12" s="854" customFormat="1" ht="20.25">
      <c r="A730" s="914"/>
      <c r="B730" s="1089" t="s">
        <v>1728</v>
      </c>
      <c r="C730" s="915"/>
      <c r="D730" s="915"/>
      <c r="E730" s="916"/>
      <c r="F730" s="915"/>
      <c r="G730" s="968">
        <v>0</v>
      </c>
      <c r="H730" s="918"/>
      <c r="I730" s="968">
        <v>1888920</v>
      </c>
      <c r="J730" s="854" t="s">
        <v>934</v>
      </c>
      <c r="K730" s="864"/>
      <c r="L730" s="864"/>
    </row>
    <row r="731" spans="1:12" s="854" customFormat="1" ht="20.25">
      <c r="A731" s="914"/>
      <c r="B731" s="1089" t="s">
        <v>502</v>
      </c>
      <c r="C731" s="915"/>
      <c r="D731" s="915"/>
      <c r="E731" s="916" t="s">
        <v>682</v>
      </c>
      <c r="F731" s="915"/>
      <c r="G731" s="968">
        <v>750000</v>
      </c>
      <c r="H731" s="918"/>
      <c r="I731" s="968">
        <v>500000</v>
      </c>
      <c r="J731" s="854" t="s">
        <v>935</v>
      </c>
      <c r="K731" s="864"/>
      <c r="L731" s="864"/>
    </row>
    <row r="732" spans="1:12" s="854" customFormat="1" ht="20.25">
      <c r="A732" s="914"/>
      <c r="B732" s="1089" t="s">
        <v>1154</v>
      </c>
      <c r="C732" s="915"/>
      <c r="D732" s="915"/>
      <c r="E732" s="916"/>
      <c r="F732" s="915"/>
      <c r="G732" s="968">
        <v>478770</v>
      </c>
      <c r="H732" s="918"/>
      <c r="I732" s="968">
        <v>321230</v>
      </c>
      <c r="K732" s="864"/>
      <c r="L732" s="864"/>
    </row>
    <row r="733" spans="1:12" s="854" customFormat="1" ht="20.25">
      <c r="A733" s="914"/>
      <c r="B733" s="1089" t="s">
        <v>1186</v>
      </c>
      <c r="C733" s="915"/>
      <c r="D733" s="915"/>
      <c r="E733" s="916"/>
      <c r="F733" s="915"/>
      <c r="G733" s="968">
        <v>5482905</v>
      </c>
      <c r="H733" s="918"/>
      <c r="I733" s="968">
        <v>5869354</v>
      </c>
      <c r="K733" s="864"/>
      <c r="L733" s="864"/>
    </row>
    <row r="734" spans="1:12" s="854" customFormat="1" ht="20.25">
      <c r="A734" s="914"/>
      <c r="B734" s="1089" t="s">
        <v>1187</v>
      </c>
      <c r="C734" s="915"/>
      <c r="D734" s="915"/>
      <c r="E734" s="916"/>
      <c r="F734" s="915"/>
      <c r="G734" s="968">
        <v>8230614</v>
      </c>
      <c r="H734" s="918"/>
      <c r="I734" s="968">
        <v>1412282</v>
      </c>
      <c r="K734" s="864"/>
      <c r="L734" s="864"/>
    </row>
    <row r="735" spans="1:12" s="854" customFormat="1" ht="20.25">
      <c r="A735" s="914"/>
      <c r="B735" s="1089" t="s">
        <v>1188</v>
      </c>
      <c r="C735" s="915"/>
      <c r="D735" s="915"/>
      <c r="E735" s="916"/>
      <c r="F735" s="915"/>
      <c r="G735" s="968"/>
      <c r="H735" s="918"/>
      <c r="I735" s="968">
        <v>160287</v>
      </c>
      <c r="K735" s="864"/>
      <c r="L735" s="864"/>
    </row>
    <row r="736" spans="1:12" s="854" customFormat="1" ht="20.25">
      <c r="A736" s="914"/>
      <c r="B736" s="1089" t="s">
        <v>1189</v>
      </c>
      <c r="C736" s="915"/>
      <c r="D736" s="915"/>
      <c r="E736" s="916"/>
      <c r="F736" s="915"/>
      <c r="G736" s="968">
        <v>11240439</v>
      </c>
      <c r="H736" s="918"/>
      <c r="I736" s="968">
        <v>4470994</v>
      </c>
      <c r="K736" s="864"/>
      <c r="L736" s="864"/>
    </row>
    <row r="737" spans="1:12" s="854" customFormat="1" ht="20.25">
      <c r="A737" s="914"/>
      <c r="B737" s="1089" t="s">
        <v>1190</v>
      </c>
      <c r="C737" s="915"/>
      <c r="D737" s="915"/>
      <c r="E737" s="916"/>
      <c r="F737" s="915"/>
      <c r="G737" s="968">
        <v>4210780</v>
      </c>
      <c r="H737" s="918"/>
      <c r="I737" s="968">
        <v>13375220</v>
      </c>
      <c r="K737" s="864"/>
      <c r="L737" s="864"/>
    </row>
    <row r="738" spans="1:12" s="854" customFormat="1" ht="20.25">
      <c r="A738" s="914"/>
      <c r="B738" s="1089" t="s">
        <v>1191</v>
      </c>
      <c r="C738" s="915"/>
      <c r="D738" s="915"/>
      <c r="E738" s="916"/>
      <c r="F738" s="915"/>
      <c r="G738" s="968"/>
      <c r="H738" s="918"/>
      <c r="I738" s="968">
        <v>1619856</v>
      </c>
      <c r="K738" s="864"/>
      <c r="L738" s="864"/>
    </row>
    <row r="739" spans="1:12" s="854" customFormat="1" ht="20.25">
      <c r="A739" s="914"/>
      <c r="B739" s="1089" t="s">
        <v>214</v>
      </c>
      <c r="C739" s="915"/>
      <c r="D739" s="915"/>
      <c r="E739" s="916"/>
      <c r="F739" s="915"/>
      <c r="G739" s="968">
        <v>1272504</v>
      </c>
      <c r="H739" s="918"/>
      <c r="I739" s="968">
        <v>1673128</v>
      </c>
      <c r="J739" s="854" t="s">
        <v>937</v>
      </c>
      <c r="K739" s="864"/>
      <c r="L739" s="864"/>
    </row>
    <row r="740" spans="1:12" s="854" customFormat="1" ht="20.25">
      <c r="A740" s="914"/>
      <c r="B740" s="1089" t="s">
        <v>504</v>
      </c>
      <c r="C740" s="915"/>
      <c r="D740" s="915"/>
      <c r="E740" s="916"/>
      <c r="F740" s="915"/>
      <c r="G740" s="968">
        <v>185332</v>
      </c>
      <c r="H740" s="918"/>
      <c r="I740" s="968">
        <v>69798</v>
      </c>
      <c r="J740" s="854" t="s">
        <v>936</v>
      </c>
      <c r="K740" s="864"/>
      <c r="L740" s="864"/>
    </row>
    <row r="741" spans="1:12" s="854" customFormat="1" ht="20.25">
      <c r="A741" s="914"/>
      <c r="B741" s="1089" t="s">
        <v>345</v>
      </c>
      <c r="C741" s="915"/>
      <c r="D741" s="915"/>
      <c r="E741" s="916"/>
      <c r="F741" s="915"/>
      <c r="G741" s="968">
        <v>2206455</v>
      </c>
      <c r="H741" s="918"/>
      <c r="I741" s="968">
        <v>1360564</v>
      </c>
      <c r="J741" s="854" t="s">
        <v>938</v>
      </c>
      <c r="K741" s="864"/>
      <c r="L741" s="864"/>
    </row>
    <row r="742" spans="1:12" s="854" customFormat="1" ht="20.25">
      <c r="A742" s="914"/>
      <c r="B742" s="1089" t="s">
        <v>1398</v>
      </c>
      <c r="C742" s="915"/>
      <c r="D742" s="915"/>
      <c r="E742" s="916"/>
      <c r="F742" s="915"/>
      <c r="G742" s="968">
        <v>2110726</v>
      </c>
      <c r="H742" s="918"/>
      <c r="I742" s="968">
        <v>0</v>
      </c>
      <c r="K742" s="864"/>
      <c r="L742" s="864"/>
    </row>
    <row r="743" spans="1:12" s="854" customFormat="1" ht="20.25">
      <c r="A743" s="914"/>
      <c r="B743" s="1089" t="s">
        <v>1413</v>
      </c>
      <c r="C743" s="915"/>
      <c r="D743" s="915"/>
      <c r="E743" s="916"/>
      <c r="F743" s="915"/>
      <c r="G743" s="968">
        <v>231521</v>
      </c>
      <c r="H743" s="918"/>
      <c r="I743" s="968" t="s">
        <v>94</v>
      </c>
      <c r="K743" s="864"/>
      <c r="L743" s="864"/>
    </row>
    <row r="744" spans="1:12" s="854" customFormat="1" ht="20.25">
      <c r="A744" s="914"/>
      <c r="B744" s="1089" t="s">
        <v>1399</v>
      </c>
      <c r="C744" s="915"/>
      <c r="D744" s="915"/>
      <c r="E744" s="916"/>
      <c r="F744" s="915"/>
      <c r="G744" s="922">
        <v>141000</v>
      </c>
      <c r="H744" s="918"/>
      <c r="I744" s="918">
        <v>0</v>
      </c>
      <c r="K744" s="864"/>
      <c r="L744" s="864"/>
    </row>
    <row r="745" spans="1:12" s="854" customFormat="1" ht="9" customHeight="1">
      <c r="A745" s="914"/>
      <c r="B745" s="1089"/>
      <c r="C745" s="915"/>
      <c r="D745" s="915"/>
      <c r="E745" s="916"/>
      <c r="F745" s="915"/>
      <c r="G745" s="922"/>
      <c r="H745" s="918"/>
      <c r="I745" s="918"/>
      <c r="K745" s="864"/>
      <c r="L745" s="864"/>
    </row>
    <row r="746" spans="1:12" s="854" customFormat="1" ht="21" thickBot="1">
      <c r="A746" s="914"/>
      <c r="B746" s="994"/>
      <c r="C746" s="915"/>
      <c r="D746" s="915"/>
      <c r="E746" s="916"/>
      <c r="F746" s="915"/>
      <c r="G746" s="969">
        <v>229295188</v>
      </c>
      <c r="H746" s="993"/>
      <c r="I746" s="969">
        <v>197537830</v>
      </c>
      <c r="J746" s="859">
        <v>229295188</v>
      </c>
      <c r="K746" s="864">
        <v>197537830</v>
      </c>
      <c r="L746" s="864"/>
    </row>
    <row r="747" spans="1:12" s="854" customFormat="1" ht="21" thickTop="1">
      <c r="A747" s="914"/>
      <c r="B747" s="994"/>
      <c r="C747" s="915"/>
      <c r="D747" s="915"/>
      <c r="E747" s="916"/>
      <c r="F747" s="915"/>
      <c r="G747" s="973"/>
      <c r="H747" s="918"/>
      <c r="I747" s="973"/>
      <c r="J747" s="859"/>
      <c r="K747" s="864"/>
      <c r="L747" s="864"/>
    </row>
    <row r="748" spans="1:12" s="882" customFormat="1" ht="20.25">
      <c r="A748" s="1286" t="s">
        <v>1695</v>
      </c>
      <c r="B748" s="1286"/>
      <c r="C748" s="1286"/>
      <c r="D748" s="1286"/>
      <c r="E748" s="1286"/>
      <c r="F748" s="1286"/>
      <c r="G748" s="1286"/>
      <c r="H748" s="1286"/>
      <c r="I748" s="1286"/>
      <c r="K748" s="883"/>
      <c r="L748" s="883"/>
    </row>
    <row r="749" spans="1:12" s="882" customFormat="1" ht="20.25">
      <c r="A749" s="1032"/>
      <c r="B749" s="1032"/>
      <c r="C749" s="1032"/>
      <c r="D749" s="1032"/>
      <c r="E749" s="1032"/>
      <c r="F749" s="1032"/>
      <c r="G749" s="1032"/>
      <c r="H749" s="1032"/>
      <c r="I749" s="1032"/>
      <c r="K749" s="883"/>
      <c r="L749" s="883"/>
    </row>
    <row r="750" spans="1:12" s="854" customFormat="1" ht="20.25">
      <c r="A750" s="914"/>
      <c r="B750" s="994" t="s">
        <v>972</v>
      </c>
      <c r="C750" s="915"/>
      <c r="D750" s="915"/>
      <c r="E750" s="916"/>
      <c r="F750" s="915"/>
      <c r="G750" s="917"/>
      <c r="H750" s="918"/>
      <c r="I750" s="915"/>
      <c r="J750" s="854" t="s">
        <v>948</v>
      </c>
      <c r="K750" s="864"/>
      <c r="L750" s="864"/>
    </row>
    <row r="751" spans="1:12" s="854" customFormat="1" ht="9" customHeight="1">
      <c r="A751" s="914"/>
      <c r="B751" s="994"/>
      <c r="C751" s="915"/>
      <c r="D751" s="915"/>
      <c r="E751" s="916"/>
      <c r="F751" s="915"/>
      <c r="G751" s="917"/>
      <c r="H751" s="918"/>
      <c r="I751" s="915"/>
      <c r="K751" s="864"/>
      <c r="L751" s="864"/>
    </row>
    <row r="752" spans="1:12" s="854" customFormat="1" ht="81" customHeight="1">
      <c r="A752" s="914"/>
      <c r="B752" s="1270" t="s">
        <v>0</v>
      </c>
      <c r="C752" s="1278"/>
      <c r="D752" s="1278"/>
      <c r="E752" s="1278"/>
      <c r="F752" s="1090"/>
      <c r="G752" s="1090"/>
      <c r="H752" s="1090"/>
      <c r="I752" s="1090"/>
      <c r="J752" s="854" t="s">
        <v>939</v>
      </c>
      <c r="K752" s="864"/>
      <c r="L752" s="864"/>
    </row>
    <row r="753" spans="1:12" s="854" customFormat="1" ht="20.25">
      <c r="A753" s="914"/>
      <c r="B753" s="931"/>
      <c r="C753" s="932"/>
      <c r="D753" s="932"/>
      <c r="E753" s="932"/>
      <c r="F753" s="1090"/>
      <c r="G753" s="1090"/>
      <c r="H753" s="1090"/>
      <c r="I753" s="1090"/>
      <c r="K753" s="864"/>
      <c r="L753" s="864"/>
    </row>
    <row r="754" spans="1:12" s="854" customFormat="1" ht="20.25">
      <c r="A754" s="914"/>
      <c r="B754" s="994" t="s">
        <v>973</v>
      </c>
      <c r="C754" s="915"/>
      <c r="D754" s="915"/>
      <c r="E754" s="916"/>
      <c r="F754" s="915"/>
      <c r="G754" s="917"/>
      <c r="H754" s="918"/>
      <c r="I754" s="915"/>
      <c r="J754" s="854" t="s">
        <v>1391</v>
      </c>
      <c r="K754" s="864"/>
      <c r="L754" s="864"/>
    </row>
    <row r="755" spans="1:12" s="854" customFormat="1" ht="20.25">
      <c r="A755" s="914"/>
      <c r="B755" s="994"/>
      <c r="C755" s="915"/>
      <c r="D755" s="915"/>
      <c r="E755" s="916"/>
      <c r="F755" s="915"/>
      <c r="G755" s="917"/>
      <c r="H755" s="918"/>
      <c r="I755" s="915"/>
      <c r="K755" s="864"/>
      <c r="L755" s="864"/>
    </row>
    <row r="756" spans="1:12" s="854" customFormat="1" ht="20.25">
      <c r="A756" s="914"/>
      <c r="B756" s="933" t="s">
        <v>913</v>
      </c>
      <c r="C756" s="915"/>
      <c r="D756" s="915"/>
      <c r="E756" s="916"/>
      <c r="F756" s="915"/>
      <c r="G756" s="963">
        <v>-595076</v>
      </c>
      <c r="H756" s="918"/>
      <c r="I756" s="963">
        <v>0</v>
      </c>
      <c r="K756" s="864"/>
      <c r="L756" s="864"/>
    </row>
    <row r="757" spans="1:12" s="854" customFormat="1" ht="20.25">
      <c r="A757" s="914"/>
      <c r="B757" s="933" t="s">
        <v>510</v>
      </c>
      <c r="C757" s="915"/>
      <c r="D757" s="915"/>
      <c r="E757" s="916"/>
      <c r="F757" s="915"/>
      <c r="G757" s="917">
        <v>4467542</v>
      </c>
      <c r="H757" s="918"/>
      <c r="I757" s="917">
        <v>5516645</v>
      </c>
      <c r="K757" s="864"/>
      <c r="L757" s="864"/>
    </row>
    <row r="758" spans="1:12" s="854" customFormat="1" ht="20.25">
      <c r="A758" s="914"/>
      <c r="B758" s="933" t="s">
        <v>511</v>
      </c>
      <c r="C758" s="915"/>
      <c r="D758" s="915"/>
      <c r="E758" s="916"/>
      <c r="F758" s="915"/>
      <c r="G758" s="922">
        <v>-5426320</v>
      </c>
      <c r="H758" s="918"/>
      <c r="I758" s="922">
        <v>-6111721</v>
      </c>
      <c r="K758" s="864"/>
      <c r="L758" s="864"/>
    </row>
    <row r="759" spans="1:12" s="854" customFormat="1" ht="20.25">
      <c r="A759" s="914"/>
      <c r="B759" s="933" t="s">
        <v>1289</v>
      </c>
      <c r="C759" s="915"/>
      <c r="D759" s="915"/>
      <c r="E759" s="916"/>
      <c r="F759" s="915"/>
      <c r="G759" s="922">
        <v>1553854</v>
      </c>
      <c r="H759" s="918"/>
      <c r="I759" s="922">
        <v>595076</v>
      </c>
      <c r="K759" s="864"/>
      <c r="L759" s="864"/>
    </row>
    <row r="760" spans="1:12" s="854" customFormat="1" ht="9" customHeight="1">
      <c r="A760" s="914"/>
      <c r="B760" s="933"/>
      <c r="C760" s="915"/>
      <c r="D760" s="915"/>
      <c r="E760" s="916"/>
      <c r="F760" s="915"/>
      <c r="G760" s="922"/>
      <c r="H760" s="918"/>
      <c r="I760" s="918"/>
      <c r="K760" s="864"/>
      <c r="L760" s="864"/>
    </row>
    <row r="761" spans="1:12" s="854" customFormat="1" ht="21" thickBot="1">
      <c r="A761" s="914"/>
      <c r="B761" s="933" t="s">
        <v>1729</v>
      </c>
      <c r="C761" s="915"/>
      <c r="D761" s="915"/>
      <c r="E761" s="916"/>
      <c r="F761" s="915"/>
      <c r="G761" s="929">
        <v>0</v>
      </c>
      <c r="H761" s="974"/>
      <c r="I761" s="1091">
        <v>0</v>
      </c>
      <c r="J761" s="854" t="s">
        <v>1053</v>
      </c>
      <c r="K761" s="864"/>
      <c r="L761" s="864"/>
    </row>
    <row r="762" spans="1:12" s="854" customFormat="1" ht="9" customHeight="1" thickTop="1">
      <c r="A762" s="983"/>
      <c r="B762" s="896"/>
      <c r="C762" s="896"/>
      <c r="D762" s="896"/>
      <c r="E762" s="896"/>
      <c r="F762" s="896"/>
      <c r="G762" s="896"/>
      <c r="H762" s="896"/>
      <c r="I762" s="896"/>
      <c r="J762" s="854" t="s">
        <v>1039</v>
      </c>
      <c r="K762" s="864"/>
      <c r="L762" s="864"/>
    </row>
    <row r="763" spans="1:12" s="854" customFormat="1" ht="66.75" customHeight="1">
      <c r="A763" s="914"/>
      <c r="B763" s="1271" t="s">
        <v>346</v>
      </c>
      <c r="C763" s="1271"/>
      <c r="D763" s="1271"/>
      <c r="E763" s="1271"/>
      <c r="F763" s="1090"/>
      <c r="G763" s="1090"/>
      <c r="H763" s="1090"/>
      <c r="I763" s="1090"/>
      <c r="K763" s="864"/>
      <c r="L763" s="864"/>
    </row>
    <row r="764" spans="1:12" s="854" customFormat="1" ht="9" customHeight="1">
      <c r="A764" s="991"/>
      <c r="B764" s="991"/>
      <c r="C764" s="991"/>
      <c r="D764" s="991"/>
      <c r="E764" s="991"/>
      <c r="F764" s="991"/>
      <c r="G764" s="991"/>
      <c r="H764" s="991"/>
      <c r="I764" s="1075"/>
      <c r="K764" s="864"/>
      <c r="L764" s="864"/>
    </row>
    <row r="765" spans="1:12" s="854" customFormat="1" ht="20.25">
      <c r="A765" s="914"/>
      <c r="B765" s="994" t="s">
        <v>974</v>
      </c>
      <c r="C765" s="915"/>
      <c r="D765" s="915"/>
      <c r="E765" s="916"/>
      <c r="F765" s="915"/>
      <c r="G765" s="917"/>
      <c r="H765" s="918"/>
      <c r="I765" s="915"/>
      <c r="J765" s="854" t="s">
        <v>1391</v>
      </c>
      <c r="K765" s="864" t="s">
        <v>1112</v>
      </c>
      <c r="L765" s="864"/>
    </row>
    <row r="766" spans="1:12" s="854" customFormat="1" ht="9" customHeight="1">
      <c r="A766" s="914"/>
      <c r="B766" s="933"/>
      <c r="C766" s="915"/>
      <c r="D766" s="915"/>
      <c r="E766" s="916"/>
      <c r="F766" s="915"/>
      <c r="G766" s="917"/>
      <c r="H766" s="918"/>
      <c r="I766" s="915"/>
      <c r="L766" s="856"/>
    </row>
    <row r="767" spans="1:12" s="854" customFormat="1" ht="20.25">
      <c r="A767" s="914"/>
      <c r="B767" s="933" t="s">
        <v>913</v>
      </c>
      <c r="C767" s="915"/>
      <c r="D767" s="915"/>
      <c r="E767" s="916"/>
      <c r="F767" s="915"/>
      <c r="G767" s="917">
        <v>5176907</v>
      </c>
      <c r="H767" s="918"/>
      <c r="I767" s="917">
        <v>15435427</v>
      </c>
      <c r="K767" s="864"/>
      <c r="L767" s="864"/>
    </row>
    <row r="768" spans="1:12" s="854" customFormat="1" ht="20.25">
      <c r="A768" s="914"/>
      <c r="B768" s="933" t="s">
        <v>515</v>
      </c>
      <c r="C768" s="915"/>
      <c r="D768" s="915"/>
      <c r="E768" s="916"/>
      <c r="F768" s="915"/>
      <c r="G768" s="917">
        <v>46825000</v>
      </c>
      <c r="H768" s="918"/>
      <c r="I768" s="917">
        <v>41471000</v>
      </c>
      <c r="K768" s="864">
        <v>8752589</v>
      </c>
      <c r="L768" s="864"/>
    </row>
    <row r="769" spans="1:12" s="854" customFormat="1" ht="20.25">
      <c r="A769" s="914"/>
      <c r="B769" s="933" t="s">
        <v>511</v>
      </c>
      <c r="C769" s="915"/>
      <c r="D769" s="915"/>
      <c r="E769" s="916"/>
      <c r="F769" s="915"/>
      <c r="G769" s="922">
        <v>-51513560</v>
      </c>
      <c r="H769" s="918"/>
      <c r="I769" s="922">
        <v>-51729520</v>
      </c>
      <c r="K769" s="864"/>
      <c r="L769" s="864"/>
    </row>
    <row r="770" spans="1:12" s="854" customFormat="1" ht="9" customHeight="1">
      <c r="A770" s="914"/>
      <c r="B770" s="933"/>
      <c r="C770" s="915"/>
      <c r="D770" s="915"/>
      <c r="E770" s="916"/>
      <c r="F770" s="915"/>
      <c r="G770" s="922"/>
      <c r="H770" s="918"/>
      <c r="I770" s="922"/>
      <c r="K770" s="864">
        <v>0</v>
      </c>
      <c r="L770" s="864"/>
    </row>
    <row r="771" spans="1:12" s="854" customFormat="1" ht="21" thickBot="1">
      <c r="A771" s="914"/>
      <c r="B771" s="933" t="s">
        <v>108</v>
      </c>
      <c r="C771" s="915"/>
      <c r="D771" s="915"/>
      <c r="E771" s="916"/>
      <c r="F771" s="915"/>
      <c r="G771" s="969">
        <v>488347</v>
      </c>
      <c r="H771" s="974"/>
      <c r="I771" s="969">
        <v>5176907</v>
      </c>
      <c r="J771" s="854" t="s">
        <v>1050</v>
      </c>
      <c r="K771" s="864">
        <v>488347</v>
      </c>
      <c r="L771" s="864"/>
    </row>
    <row r="772" spans="1:12" s="854" customFormat="1" ht="9" customHeight="1" thickTop="1">
      <c r="A772" s="914"/>
      <c r="B772" s="933"/>
      <c r="C772" s="915"/>
      <c r="D772" s="915"/>
      <c r="E772" s="916"/>
      <c r="F772" s="915"/>
      <c r="G772" s="917"/>
      <c r="H772" s="918"/>
      <c r="I772" s="915"/>
      <c r="K772" s="864">
        <v>2295010</v>
      </c>
      <c r="L772" s="864"/>
    </row>
    <row r="773" spans="1:12" s="854" customFormat="1" ht="20.25">
      <c r="A773" s="914"/>
      <c r="B773" s="994" t="s">
        <v>347</v>
      </c>
      <c r="C773" s="915"/>
      <c r="D773" s="915"/>
      <c r="E773" s="916"/>
      <c r="F773" s="915"/>
      <c r="G773" s="917"/>
      <c r="H773" s="918"/>
      <c r="I773" s="915"/>
      <c r="J773" s="854" t="s">
        <v>1391</v>
      </c>
      <c r="K773" s="864">
        <v>1190948</v>
      </c>
      <c r="L773" s="864"/>
    </row>
    <row r="774" spans="1:12" s="854" customFormat="1" ht="9.75" customHeight="1">
      <c r="A774" s="914"/>
      <c r="B774" s="933"/>
      <c r="C774" s="915"/>
      <c r="D774" s="915"/>
      <c r="E774" s="916"/>
      <c r="F774" s="915"/>
      <c r="G774" s="917"/>
      <c r="H774" s="918"/>
      <c r="I774" s="915"/>
      <c r="K774" s="864">
        <v>88467</v>
      </c>
      <c r="L774" s="864"/>
    </row>
    <row r="775" spans="1:12" s="854" customFormat="1" ht="20.25">
      <c r="A775" s="914"/>
      <c r="B775" s="933" t="s">
        <v>913</v>
      </c>
      <c r="C775" s="915"/>
      <c r="D775" s="915"/>
      <c r="E775" s="916"/>
      <c r="F775" s="915"/>
      <c r="G775" s="917">
        <v>2295010</v>
      </c>
      <c r="H775" s="918"/>
      <c r="I775" s="919">
        <v>4183930</v>
      </c>
      <c r="K775" s="864">
        <v>285277</v>
      </c>
      <c r="L775" s="864"/>
    </row>
    <row r="776" spans="1:12" s="854" customFormat="1" ht="20.25">
      <c r="A776" s="914"/>
      <c r="B776" s="933" t="s">
        <v>511</v>
      </c>
      <c r="C776" s="915"/>
      <c r="D776" s="915"/>
      <c r="E776" s="916"/>
      <c r="F776" s="915"/>
      <c r="G776" s="922">
        <v>0</v>
      </c>
      <c r="H776" s="918"/>
      <c r="I776" s="968">
        <v>-1888920</v>
      </c>
      <c r="K776" s="864">
        <v>0</v>
      </c>
      <c r="L776" s="864"/>
    </row>
    <row r="777" spans="1:12" s="854" customFormat="1" ht="9" customHeight="1">
      <c r="A777" s="914"/>
      <c r="B777" s="933"/>
      <c r="C777" s="915"/>
      <c r="D777" s="915"/>
      <c r="E777" s="916"/>
      <c r="F777" s="915"/>
      <c r="G777" s="922"/>
      <c r="H777" s="918"/>
      <c r="I777" s="922"/>
      <c r="K777" s="864"/>
      <c r="L777" s="864"/>
    </row>
    <row r="778" spans="1:12" s="854" customFormat="1" ht="21" thickBot="1">
      <c r="A778" s="914"/>
      <c r="B778" s="933" t="s">
        <v>108</v>
      </c>
      <c r="C778" s="915"/>
      <c r="D778" s="915"/>
      <c r="E778" s="916"/>
      <c r="F778" s="915"/>
      <c r="G778" s="969">
        <v>2295010</v>
      </c>
      <c r="H778" s="918"/>
      <c r="I778" s="969">
        <v>2295010</v>
      </c>
      <c r="J778" s="854" t="s">
        <v>1051</v>
      </c>
      <c r="K778" s="864">
        <v>4348049</v>
      </c>
      <c r="L778" s="864"/>
    </row>
    <row r="779" spans="1:12" s="854" customFormat="1" ht="9" customHeight="1" thickTop="1">
      <c r="A779" s="914"/>
      <c r="B779" s="933"/>
      <c r="C779" s="915"/>
      <c r="D779" s="915"/>
      <c r="E779" s="916"/>
      <c r="F779" s="915"/>
      <c r="G779" s="973"/>
      <c r="H779" s="918"/>
      <c r="I779" s="918"/>
      <c r="K779" s="864">
        <v>4404540</v>
      </c>
      <c r="L779" s="864"/>
    </row>
    <row r="780" spans="1:12" s="854" customFormat="1" ht="40.5">
      <c r="A780" s="914"/>
      <c r="B780" s="933" t="s">
        <v>1730</v>
      </c>
      <c r="C780" s="933"/>
      <c r="D780" s="933"/>
      <c r="E780" s="933"/>
      <c r="F780" s="933"/>
      <c r="G780" s="933"/>
      <c r="H780" s="933"/>
      <c r="I780" s="933"/>
      <c r="K780" s="864"/>
      <c r="L780" s="864"/>
    </row>
    <row r="781" spans="1:12" s="854" customFormat="1" ht="9" customHeight="1">
      <c r="A781" s="914"/>
      <c r="B781" s="933"/>
      <c r="C781" s="933"/>
      <c r="D781" s="933"/>
      <c r="E781" s="933"/>
      <c r="F781" s="933"/>
      <c r="G781" s="933"/>
      <c r="H781" s="933"/>
      <c r="I781" s="933"/>
      <c r="K781" s="864"/>
      <c r="L781" s="864"/>
    </row>
    <row r="782" spans="1:12" s="854" customFormat="1" ht="20.25">
      <c r="A782" s="914"/>
      <c r="B782" s="994" t="s">
        <v>975</v>
      </c>
      <c r="C782" s="915"/>
      <c r="D782" s="915"/>
      <c r="E782" s="916"/>
      <c r="F782" s="915"/>
      <c r="G782" s="917"/>
      <c r="H782" s="918"/>
      <c r="I782" s="915"/>
      <c r="J782" s="854" t="s">
        <v>1391</v>
      </c>
      <c r="K782" s="864"/>
      <c r="L782" s="864"/>
    </row>
    <row r="783" spans="1:12" s="854" customFormat="1" ht="9" customHeight="1">
      <c r="A783" s="914"/>
      <c r="B783" s="933"/>
      <c r="C783" s="915"/>
      <c r="D783" s="915"/>
      <c r="E783" s="916"/>
      <c r="F783" s="915"/>
      <c r="G783" s="917"/>
      <c r="H783" s="918"/>
      <c r="I783" s="915"/>
      <c r="K783" s="864"/>
      <c r="L783" s="864"/>
    </row>
    <row r="784" spans="1:12" s="854" customFormat="1" ht="20.25">
      <c r="A784" s="914"/>
      <c r="B784" s="933" t="s">
        <v>913</v>
      </c>
      <c r="C784" s="915"/>
      <c r="D784" s="915"/>
      <c r="E784" s="916"/>
      <c r="F784" s="915"/>
      <c r="G784" s="968" t="s">
        <v>94</v>
      </c>
      <c r="H784" s="918"/>
      <c r="I784" s="968" t="s">
        <v>94</v>
      </c>
      <c r="K784" s="864"/>
      <c r="L784" s="864"/>
    </row>
    <row r="785" spans="1:12" s="854" customFormat="1" ht="20.25">
      <c r="A785" s="914"/>
      <c r="B785" s="933" t="s">
        <v>515</v>
      </c>
      <c r="C785" s="915"/>
      <c r="D785" s="915"/>
      <c r="E785" s="916"/>
      <c r="F785" s="915"/>
      <c r="G785" s="968">
        <v>750000</v>
      </c>
      <c r="H785" s="918"/>
      <c r="I785" s="917">
        <v>500000</v>
      </c>
      <c r="K785" s="864"/>
      <c r="L785" s="864"/>
    </row>
    <row r="786" spans="1:12" s="854" customFormat="1" ht="20.25">
      <c r="A786" s="914"/>
      <c r="B786" s="933" t="s">
        <v>511</v>
      </c>
      <c r="C786" s="915"/>
      <c r="D786" s="915"/>
      <c r="E786" s="916"/>
      <c r="F786" s="915"/>
      <c r="G786" s="1063">
        <v>-750000</v>
      </c>
      <c r="H786" s="918"/>
      <c r="I786" s="922">
        <v>-500000</v>
      </c>
      <c r="K786" s="864"/>
      <c r="L786" s="864"/>
    </row>
    <row r="787" spans="1:12" s="854" customFormat="1" ht="9" customHeight="1">
      <c r="A787" s="914"/>
      <c r="B787" s="933"/>
      <c r="C787" s="915"/>
      <c r="D787" s="915"/>
      <c r="E787" s="916"/>
      <c r="F787" s="915"/>
      <c r="G787" s="1063"/>
      <c r="H787" s="918"/>
      <c r="I787" s="922"/>
      <c r="K787" s="864"/>
      <c r="L787" s="864"/>
    </row>
    <row r="788" spans="1:12" s="854" customFormat="1" ht="21" thickBot="1">
      <c r="A788" s="914"/>
      <c r="B788" s="933" t="s">
        <v>108</v>
      </c>
      <c r="C788" s="915"/>
      <c r="D788" s="915"/>
      <c r="E788" s="916"/>
      <c r="F788" s="915"/>
      <c r="G788" s="1092">
        <v>0</v>
      </c>
      <c r="H788" s="918"/>
      <c r="I788" s="1093">
        <v>0</v>
      </c>
      <c r="J788" s="854" t="s">
        <v>1052</v>
      </c>
      <c r="K788" s="864"/>
      <c r="L788" s="864"/>
    </row>
    <row r="789" spans="1:12" s="854" customFormat="1" ht="9" customHeight="1" thickTop="1">
      <c r="A789" s="914"/>
      <c r="B789" s="1273"/>
      <c r="C789" s="1273"/>
      <c r="D789" s="933"/>
      <c r="E789" s="916"/>
      <c r="F789" s="915"/>
      <c r="G789" s="917"/>
      <c r="H789" s="918"/>
      <c r="I789" s="915"/>
      <c r="K789" s="864"/>
      <c r="L789" s="864"/>
    </row>
    <row r="790" spans="1:12" s="854" customFormat="1" ht="66.75" customHeight="1">
      <c r="A790" s="914"/>
      <c r="B790" s="1270" t="s">
        <v>1304</v>
      </c>
      <c r="C790" s="1278"/>
      <c r="D790" s="1278"/>
      <c r="E790" s="1278"/>
      <c r="F790" s="933"/>
      <c r="G790" s="933"/>
      <c r="H790" s="933"/>
      <c r="I790" s="933"/>
      <c r="K790" s="864"/>
      <c r="L790" s="864"/>
    </row>
    <row r="791" spans="1:9" ht="20.25">
      <c r="A791" s="895"/>
      <c r="B791" s="896"/>
      <c r="C791" s="797"/>
      <c r="D791" s="797"/>
      <c r="E791" s="799"/>
      <c r="F791" s="797"/>
      <c r="G791" s="913"/>
      <c r="H791" s="801"/>
      <c r="I791" s="802"/>
    </row>
    <row r="792" spans="1:12" s="854" customFormat="1" ht="20.25">
      <c r="A792" s="914"/>
      <c r="B792" s="994" t="s">
        <v>1192</v>
      </c>
      <c r="C792" s="915"/>
      <c r="D792" s="915"/>
      <c r="E792" s="916"/>
      <c r="F792" s="915"/>
      <c r="G792" s="917"/>
      <c r="H792" s="918"/>
      <c r="I792" s="915"/>
      <c r="J792" s="854" t="s">
        <v>1391</v>
      </c>
      <c r="K792" s="864"/>
      <c r="L792" s="864"/>
    </row>
    <row r="793" spans="1:12" s="854" customFormat="1" ht="9" customHeight="1">
      <c r="A793" s="914"/>
      <c r="B793" s="933"/>
      <c r="C793" s="915"/>
      <c r="D793" s="915"/>
      <c r="E793" s="916"/>
      <c r="F793" s="915"/>
      <c r="G793" s="917"/>
      <c r="H793" s="918"/>
      <c r="I793" s="915"/>
      <c r="K793" s="864"/>
      <c r="L793" s="864"/>
    </row>
    <row r="794" spans="1:12" s="854" customFormat="1" ht="20.25">
      <c r="A794" s="914"/>
      <c r="B794" s="933" t="s">
        <v>913</v>
      </c>
      <c r="C794" s="915"/>
      <c r="D794" s="915"/>
      <c r="E794" s="916"/>
      <c r="F794" s="915"/>
      <c r="G794" s="917">
        <v>2394853</v>
      </c>
      <c r="H794" s="918"/>
      <c r="I794" s="919">
        <v>6326572</v>
      </c>
      <c r="K794" s="864"/>
      <c r="L794" s="864"/>
    </row>
    <row r="795" spans="1:12" s="854" customFormat="1" ht="20.25">
      <c r="A795" s="914"/>
      <c r="B795" s="933" t="s">
        <v>515</v>
      </c>
      <c r="C795" s="915"/>
      <c r="D795" s="915"/>
      <c r="E795" s="916"/>
      <c r="F795" s="915"/>
      <c r="G795" s="917">
        <v>4279000</v>
      </c>
      <c r="H795" s="918"/>
      <c r="I795" s="919">
        <v>3240000</v>
      </c>
      <c r="K795" s="864"/>
      <c r="L795" s="864"/>
    </row>
    <row r="796" spans="1:12" s="854" customFormat="1" ht="20.25">
      <c r="A796" s="914"/>
      <c r="B796" s="933" t="s">
        <v>511</v>
      </c>
      <c r="C796" s="915"/>
      <c r="D796" s="915"/>
      <c r="E796" s="916"/>
      <c r="F796" s="915"/>
      <c r="G796" s="922">
        <v>-5482905</v>
      </c>
      <c r="H796" s="918"/>
      <c r="I796" s="922">
        <v>-5869354</v>
      </c>
      <c r="J796" s="855"/>
      <c r="K796" s="864"/>
      <c r="L796" s="864"/>
    </row>
    <row r="797" spans="1:12" s="854" customFormat="1" ht="20.25" hidden="1">
      <c r="A797" s="914"/>
      <c r="B797" s="933" t="s">
        <v>1115</v>
      </c>
      <c r="C797" s="915"/>
      <c r="D797" s="915"/>
      <c r="E797" s="916"/>
      <c r="F797" s="915"/>
      <c r="G797" s="1094"/>
      <c r="H797" s="1095"/>
      <c r="I797" s="1094" t="s">
        <v>94</v>
      </c>
      <c r="K797" s="864"/>
      <c r="L797" s="864"/>
    </row>
    <row r="798" spans="1:12" s="854" customFormat="1" ht="20.25">
      <c r="A798" s="914"/>
      <c r="B798" s="933" t="s">
        <v>1193</v>
      </c>
      <c r="C798" s="915"/>
      <c r="D798" s="915"/>
      <c r="E798" s="916"/>
      <c r="F798" s="915"/>
      <c r="G798" s="922">
        <v>0</v>
      </c>
      <c r="H798" s="918"/>
      <c r="I798" s="918">
        <v>-1302365</v>
      </c>
      <c r="K798" s="864"/>
      <c r="L798" s="864"/>
    </row>
    <row r="799" spans="1:12" s="854" customFormat="1" ht="9" customHeight="1">
      <c r="A799" s="914"/>
      <c r="B799" s="933"/>
      <c r="C799" s="915"/>
      <c r="D799" s="915"/>
      <c r="E799" s="916"/>
      <c r="F799" s="915"/>
      <c r="G799" s="922"/>
      <c r="H799" s="918"/>
      <c r="I799" s="918"/>
      <c r="K799" s="864"/>
      <c r="L799" s="864"/>
    </row>
    <row r="800" spans="1:12" s="854" customFormat="1" ht="21" thickBot="1">
      <c r="A800" s="914"/>
      <c r="B800" s="933" t="s">
        <v>108</v>
      </c>
      <c r="C800" s="915"/>
      <c r="D800" s="915"/>
      <c r="E800" s="916"/>
      <c r="F800" s="915"/>
      <c r="G800" s="972">
        <v>1190948</v>
      </c>
      <c r="H800" s="918"/>
      <c r="I800" s="972">
        <v>2394853</v>
      </c>
      <c r="K800" s="864"/>
      <c r="L800" s="864"/>
    </row>
    <row r="801" spans="1:12" s="854" customFormat="1" ht="9" customHeight="1" thickTop="1">
      <c r="A801" s="914"/>
      <c r="B801" s="933"/>
      <c r="C801" s="915"/>
      <c r="D801" s="915"/>
      <c r="E801" s="916"/>
      <c r="F801" s="915"/>
      <c r="G801" s="917"/>
      <c r="H801" s="918"/>
      <c r="I801" s="918"/>
      <c r="K801" s="864"/>
      <c r="L801" s="864"/>
    </row>
    <row r="802" spans="1:12" s="854" customFormat="1" ht="20.25">
      <c r="A802" s="914"/>
      <c r="B802" s="994" t="s">
        <v>1194</v>
      </c>
      <c r="C802" s="915"/>
      <c r="D802" s="915"/>
      <c r="E802" s="916"/>
      <c r="F802" s="915"/>
      <c r="G802" s="917"/>
      <c r="H802" s="918"/>
      <c r="I802" s="915"/>
      <c r="J802" s="854" t="s">
        <v>1391</v>
      </c>
      <c r="K802" s="864"/>
      <c r="L802" s="864"/>
    </row>
    <row r="803" spans="1:12" s="854" customFormat="1" ht="9.75" customHeight="1">
      <c r="A803" s="914"/>
      <c r="B803" s="933"/>
      <c r="C803" s="915"/>
      <c r="D803" s="915"/>
      <c r="E803" s="916"/>
      <c r="F803" s="915"/>
      <c r="G803" s="917"/>
      <c r="H803" s="918"/>
      <c r="I803" s="915"/>
      <c r="K803" s="864"/>
      <c r="L803" s="864"/>
    </row>
    <row r="804" spans="1:12" s="854" customFormat="1" ht="20.25">
      <c r="A804" s="914"/>
      <c r="B804" s="933" t="s">
        <v>913</v>
      </c>
      <c r="C804" s="915"/>
      <c r="D804" s="915"/>
      <c r="E804" s="916"/>
      <c r="F804" s="915"/>
      <c r="G804" s="917">
        <v>0</v>
      </c>
      <c r="H804" s="918"/>
      <c r="I804" s="919">
        <v>1412283</v>
      </c>
      <c r="K804" s="864"/>
      <c r="L804" s="864"/>
    </row>
    <row r="805" spans="1:12" s="854" customFormat="1" ht="20.25" hidden="1">
      <c r="A805" s="914"/>
      <c r="B805" s="933" t="s">
        <v>515</v>
      </c>
      <c r="C805" s="915"/>
      <c r="D805" s="915"/>
      <c r="E805" s="916"/>
      <c r="F805" s="915"/>
      <c r="G805" s="918">
        <v>0</v>
      </c>
      <c r="H805" s="918"/>
      <c r="I805" s="919">
        <v>0</v>
      </c>
      <c r="K805" s="864"/>
      <c r="L805" s="864"/>
    </row>
    <row r="806" spans="1:12" s="854" customFormat="1" ht="20.25">
      <c r="A806" s="914"/>
      <c r="B806" s="933" t="s">
        <v>515</v>
      </c>
      <c r="C806" s="915"/>
      <c r="D806" s="915"/>
      <c r="E806" s="916"/>
      <c r="F806" s="915"/>
      <c r="G806" s="918">
        <v>12359114</v>
      </c>
      <c r="H806" s="918"/>
      <c r="I806" s="919"/>
      <c r="K806" s="864"/>
      <c r="L806" s="864"/>
    </row>
    <row r="807" spans="1:12" s="854" customFormat="1" ht="20.25">
      <c r="A807" s="914"/>
      <c r="B807" s="933" t="s">
        <v>511</v>
      </c>
      <c r="C807" s="915"/>
      <c r="D807" s="915"/>
      <c r="E807" s="916"/>
      <c r="F807" s="915"/>
      <c r="G807" s="922">
        <v>-8230614</v>
      </c>
      <c r="H807" s="918"/>
      <c r="I807" s="922">
        <v>-1412283</v>
      </c>
      <c r="J807" s="855"/>
      <c r="K807" s="864"/>
      <c r="L807" s="864"/>
    </row>
    <row r="808" spans="1:12" s="854" customFormat="1" ht="20.25" hidden="1">
      <c r="A808" s="914"/>
      <c r="B808" s="933" t="s">
        <v>1115</v>
      </c>
      <c r="C808" s="915"/>
      <c r="D808" s="915"/>
      <c r="E808" s="916"/>
      <c r="F808" s="915"/>
      <c r="G808" s="1063" t="s">
        <v>94</v>
      </c>
      <c r="H808" s="918"/>
      <c r="I808" s="1063" t="s">
        <v>94</v>
      </c>
      <c r="K808" s="864"/>
      <c r="L808" s="864"/>
    </row>
    <row r="809" spans="1:12" s="854" customFormat="1" ht="9" customHeight="1">
      <c r="A809" s="914"/>
      <c r="B809" s="933"/>
      <c r="C809" s="915"/>
      <c r="D809" s="915"/>
      <c r="E809" s="916"/>
      <c r="F809" s="915"/>
      <c r="G809" s="1063"/>
      <c r="H809" s="918"/>
      <c r="I809" s="1063"/>
      <c r="K809" s="864"/>
      <c r="L809" s="864"/>
    </row>
    <row r="810" spans="1:12" s="854" customFormat="1" ht="21" thickBot="1">
      <c r="A810" s="914"/>
      <c r="B810" s="933" t="s">
        <v>108</v>
      </c>
      <c r="C810" s="915"/>
      <c r="D810" s="915"/>
      <c r="E810" s="916"/>
      <c r="F810" s="915"/>
      <c r="G810" s="1096">
        <v>4128500</v>
      </c>
      <c r="H810" s="918"/>
      <c r="I810" s="972">
        <v>0</v>
      </c>
      <c r="K810" s="864"/>
      <c r="L810" s="864"/>
    </row>
    <row r="811" spans="1:12" s="854" customFormat="1" ht="9" customHeight="1" thickTop="1">
      <c r="A811" s="914"/>
      <c r="B811" s="933"/>
      <c r="C811" s="915"/>
      <c r="D811" s="915"/>
      <c r="E811" s="916"/>
      <c r="F811" s="915"/>
      <c r="G811" s="917"/>
      <c r="H811" s="918"/>
      <c r="I811" s="918"/>
      <c r="K811" s="864"/>
      <c r="L811" s="864"/>
    </row>
    <row r="812" spans="1:12" s="854" customFormat="1" ht="20.25">
      <c r="A812" s="914"/>
      <c r="B812" s="994" t="s">
        <v>1195</v>
      </c>
      <c r="C812" s="915"/>
      <c r="D812" s="915"/>
      <c r="E812" s="916"/>
      <c r="F812" s="915"/>
      <c r="G812" s="917"/>
      <c r="H812" s="918"/>
      <c r="I812" s="915"/>
      <c r="J812" s="854" t="s">
        <v>1391</v>
      </c>
      <c r="K812" s="864"/>
      <c r="L812" s="864"/>
    </row>
    <row r="813" spans="1:12" s="854" customFormat="1" ht="9" customHeight="1">
      <c r="A813" s="914"/>
      <c r="B813" s="933"/>
      <c r="C813" s="915"/>
      <c r="D813" s="915"/>
      <c r="E813" s="916"/>
      <c r="F813" s="915"/>
      <c r="G813" s="917"/>
      <c r="H813" s="918"/>
      <c r="I813" s="915"/>
      <c r="K813" s="864"/>
      <c r="L813" s="864"/>
    </row>
    <row r="814" spans="1:12" s="854" customFormat="1" ht="20.25">
      <c r="A814" s="914"/>
      <c r="B814" s="933" t="s">
        <v>913</v>
      </c>
      <c r="C814" s="915"/>
      <c r="D814" s="915"/>
      <c r="E814" s="916"/>
      <c r="F814" s="915"/>
      <c r="G814" s="917">
        <v>0</v>
      </c>
      <c r="H814" s="918"/>
      <c r="I814" s="919">
        <v>160287</v>
      </c>
      <c r="K814" s="864"/>
      <c r="L814" s="864"/>
    </row>
    <row r="815" spans="1:12" s="854" customFormat="1" ht="20.25">
      <c r="A815" s="914"/>
      <c r="B815" s="933" t="s">
        <v>511</v>
      </c>
      <c r="C815" s="915"/>
      <c r="D815" s="915"/>
      <c r="E815" s="916"/>
      <c r="F815" s="915"/>
      <c r="G815" s="922">
        <v>0</v>
      </c>
      <c r="H815" s="918"/>
      <c r="I815" s="922">
        <v>-160287</v>
      </c>
      <c r="J815" s="855"/>
      <c r="K815" s="864"/>
      <c r="L815" s="864"/>
    </row>
    <row r="816" spans="1:12" s="854" customFormat="1" ht="20.25" hidden="1">
      <c r="A816" s="914"/>
      <c r="B816" s="933" t="s">
        <v>1115</v>
      </c>
      <c r="C816" s="915"/>
      <c r="D816" s="915"/>
      <c r="E816" s="916"/>
      <c r="F816" s="915"/>
      <c r="G816" s="1063" t="s">
        <v>94</v>
      </c>
      <c r="H816" s="918"/>
      <c r="I816" s="1063" t="s">
        <v>94</v>
      </c>
      <c r="K816" s="864"/>
      <c r="L816" s="864"/>
    </row>
    <row r="817" spans="1:9" ht="9" customHeight="1">
      <c r="A817" s="895"/>
      <c r="B817" s="896"/>
      <c r="C817" s="797"/>
      <c r="D817" s="797"/>
      <c r="E817" s="799"/>
      <c r="F817" s="797"/>
      <c r="G817" s="913"/>
      <c r="H817" s="801"/>
      <c r="I817" s="802"/>
    </row>
    <row r="818" spans="1:12" s="854" customFormat="1" ht="21" thickBot="1">
      <c r="A818" s="914"/>
      <c r="B818" s="933" t="s">
        <v>108</v>
      </c>
      <c r="C818" s="915"/>
      <c r="D818" s="915"/>
      <c r="E818" s="916"/>
      <c r="F818" s="915"/>
      <c r="G818" s="1096">
        <v>0</v>
      </c>
      <c r="H818" s="918"/>
      <c r="I818" s="1096">
        <v>0</v>
      </c>
      <c r="K818" s="864"/>
      <c r="L818" s="864"/>
    </row>
    <row r="819" spans="1:12" s="854" customFormat="1" ht="14.25" customHeight="1" thickTop="1">
      <c r="A819" s="991"/>
      <c r="B819" s="991"/>
      <c r="C819" s="991"/>
      <c r="D819" s="991"/>
      <c r="E819" s="991"/>
      <c r="F819" s="991"/>
      <c r="G819" s="991"/>
      <c r="H819" s="991"/>
      <c r="I819" s="991"/>
      <c r="K819" s="864"/>
      <c r="L819" s="864"/>
    </row>
    <row r="820" spans="1:12" s="854" customFormat="1" ht="20.25">
      <c r="A820" s="914"/>
      <c r="B820" s="994" t="s">
        <v>1196</v>
      </c>
      <c r="C820" s="915"/>
      <c r="D820" s="915"/>
      <c r="E820" s="916"/>
      <c r="F820" s="915"/>
      <c r="G820" s="917"/>
      <c r="H820" s="918"/>
      <c r="I820" s="915"/>
      <c r="J820" s="854" t="s">
        <v>1391</v>
      </c>
      <c r="K820" s="864"/>
      <c r="L820" s="864"/>
    </row>
    <row r="821" spans="1:12" s="854" customFormat="1" ht="9" customHeight="1">
      <c r="A821" s="914"/>
      <c r="B821" s="933"/>
      <c r="C821" s="915"/>
      <c r="D821" s="915"/>
      <c r="E821" s="916"/>
      <c r="F821" s="915"/>
      <c r="G821" s="917"/>
      <c r="H821" s="918"/>
      <c r="I821" s="915"/>
      <c r="K821" s="864"/>
      <c r="L821" s="864"/>
    </row>
    <row r="822" spans="1:12" s="854" customFormat="1" ht="20.25">
      <c r="A822" s="914"/>
      <c r="B822" s="933" t="s">
        <v>913</v>
      </c>
      <c r="C822" s="915"/>
      <c r="D822" s="915"/>
      <c r="E822" s="916"/>
      <c r="F822" s="915"/>
      <c r="G822" s="917">
        <v>0</v>
      </c>
      <c r="H822" s="918"/>
      <c r="I822" s="1097">
        <v>1470994</v>
      </c>
      <c r="K822" s="864"/>
      <c r="L822" s="864"/>
    </row>
    <row r="823" spans="1:12" s="854" customFormat="1" ht="20.25">
      <c r="A823" s="914"/>
      <c r="B823" s="933" t="s">
        <v>515</v>
      </c>
      <c r="C823" s="915"/>
      <c r="D823" s="915"/>
      <c r="E823" s="916"/>
      <c r="F823" s="915"/>
      <c r="G823" s="917">
        <v>11248000</v>
      </c>
      <c r="H823" s="918"/>
      <c r="I823" s="919">
        <v>3000000</v>
      </c>
      <c r="K823" s="864"/>
      <c r="L823" s="864"/>
    </row>
    <row r="824" spans="1:12" s="854" customFormat="1" ht="20.25">
      <c r="A824" s="914"/>
      <c r="B824" s="933" t="s">
        <v>511</v>
      </c>
      <c r="C824" s="915"/>
      <c r="D824" s="915"/>
      <c r="E824" s="916"/>
      <c r="F824" s="915"/>
      <c r="G824" s="922">
        <v>-11240439</v>
      </c>
      <c r="H824" s="918"/>
      <c r="I824" s="922">
        <v>-4470994</v>
      </c>
      <c r="J824" s="855"/>
      <c r="K824" s="864"/>
      <c r="L824" s="864"/>
    </row>
    <row r="825" spans="1:12" s="854" customFormat="1" ht="20.25" hidden="1">
      <c r="A825" s="914"/>
      <c r="B825" s="933" t="s">
        <v>1115</v>
      </c>
      <c r="C825" s="915"/>
      <c r="D825" s="915"/>
      <c r="E825" s="916"/>
      <c r="F825" s="915"/>
      <c r="G825" s="1063" t="s">
        <v>94</v>
      </c>
      <c r="H825" s="918"/>
      <c r="I825" s="1063" t="s">
        <v>94</v>
      </c>
      <c r="K825" s="864"/>
      <c r="L825" s="864"/>
    </row>
    <row r="826" spans="1:9" ht="9" customHeight="1">
      <c r="A826" s="895"/>
      <c r="B826" s="896"/>
      <c r="C826" s="797"/>
      <c r="D826" s="797"/>
      <c r="E826" s="799"/>
      <c r="F826" s="797"/>
      <c r="G826" s="913"/>
      <c r="H826" s="801"/>
      <c r="I826" s="802"/>
    </row>
    <row r="827" spans="1:12" s="854" customFormat="1" ht="24" customHeight="1" thickBot="1">
      <c r="A827" s="914"/>
      <c r="B827" s="933" t="s">
        <v>108</v>
      </c>
      <c r="C827" s="915"/>
      <c r="D827" s="915"/>
      <c r="E827" s="916"/>
      <c r="F827" s="915"/>
      <c r="G827" s="1096">
        <v>7561</v>
      </c>
      <c r="H827" s="918"/>
      <c r="I827" s="972">
        <v>0</v>
      </c>
      <c r="K827" s="864"/>
      <c r="L827" s="864"/>
    </row>
    <row r="828" spans="1:12" s="854" customFormat="1" ht="21" thickTop="1">
      <c r="A828" s="914"/>
      <c r="B828" s="933"/>
      <c r="C828" s="915"/>
      <c r="D828" s="915"/>
      <c r="E828" s="916"/>
      <c r="F828" s="915"/>
      <c r="G828" s="1011"/>
      <c r="H828" s="918"/>
      <c r="I828" s="1064"/>
      <c r="K828" s="864"/>
      <c r="L828" s="864"/>
    </row>
    <row r="829" spans="1:12" s="854" customFormat="1" ht="40.5">
      <c r="A829" s="914"/>
      <c r="B829" s="994" t="s">
        <v>1305</v>
      </c>
      <c r="C829" s="915"/>
      <c r="D829" s="915"/>
      <c r="E829" s="916"/>
      <c r="F829" s="915"/>
      <c r="G829" s="917"/>
      <c r="H829" s="918"/>
      <c r="I829" s="915"/>
      <c r="J829" s="854" t="s">
        <v>1391</v>
      </c>
      <c r="K829" s="864"/>
      <c r="L829" s="864"/>
    </row>
    <row r="830" spans="1:12" s="854" customFormat="1" ht="9" customHeight="1">
      <c r="A830" s="914"/>
      <c r="B830" s="933"/>
      <c r="C830" s="915"/>
      <c r="D830" s="915"/>
      <c r="E830" s="916"/>
      <c r="F830" s="915"/>
      <c r="G830" s="917"/>
      <c r="H830" s="918"/>
      <c r="I830" s="915"/>
      <c r="K830" s="864"/>
      <c r="L830" s="864"/>
    </row>
    <row r="831" spans="1:12" s="854" customFormat="1" ht="20.25">
      <c r="A831" s="1007"/>
      <c r="B831" s="1014" t="s">
        <v>913</v>
      </c>
      <c r="C831" s="1009"/>
      <c r="D831" s="1009"/>
      <c r="E831" s="1015"/>
      <c r="F831" s="1009"/>
      <c r="G831" s="963">
        <v>0</v>
      </c>
      <c r="H831" s="918"/>
      <c r="I831" s="963">
        <v>1619855</v>
      </c>
      <c r="K831" s="864"/>
      <c r="L831" s="864"/>
    </row>
    <row r="832" spans="1:12" s="854" customFormat="1" ht="20.25">
      <c r="A832" s="1007"/>
      <c r="B832" s="1014" t="s">
        <v>511</v>
      </c>
      <c r="C832" s="1009"/>
      <c r="D832" s="1009"/>
      <c r="E832" s="1015"/>
      <c r="F832" s="1009"/>
      <c r="G832" s="928">
        <v>0</v>
      </c>
      <c r="H832" s="918"/>
      <c r="I832" s="928">
        <v>-1619855</v>
      </c>
      <c r="J832" s="855"/>
      <c r="K832" s="864"/>
      <c r="L832" s="864"/>
    </row>
    <row r="833" spans="1:12" s="854" customFormat="1" ht="20.25" hidden="1">
      <c r="A833" s="1007"/>
      <c r="B833" s="1014" t="s">
        <v>1115</v>
      </c>
      <c r="C833" s="1009"/>
      <c r="D833" s="1009"/>
      <c r="E833" s="1015"/>
      <c r="F833" s="1009"/>
      <c r="G833" s="1068" t="s">
        <v>94</v>
      </c>
      <c r="H833" s="918"/>
      <c r="I833" s="1068" t="s">
        <v>94</v>
      </c>
      <c r="K833" s="864"/>
      <c r="L833" s="864"/>
    </row>
    <row r="834" spans="1:12" s="854" customFormat="1" ht="9" customHeight="1">
      <c r="A834" s="1007"/>
      <c r="B834" s="1014"/>
      <c r="C834" s="1009"/>
      <c r="D834" s="1009"/>
      <c r="E834" s="1015"/>
      <c r="F834" s="1009"/>
      <c r="G834" s="1068"/>
      <c r="H834" s="918"/>
      <c r="I834" s="1068"/>
      <c r="K834" s="864"/>
      <c r="L834" s="864"/>
    </row>
    <row r="835" spans="1:12" s="854" customFormat="1" ht="21" thickBot="1">
      <c r="A835" s="1007"/>
      <c r="B835" s="1014" t="s">
        <v>108</v>
      </c>
      <c r="C835" s="1009"/>
      <c r="D835" s="1009"/>
      <c r="E835" s="1015"/>
      <c r="F835" s="1009"/>
      <c r="G835" s="970">
        <v>0</v>
      </c>
      <c r="H835" s="918"/>
      <c r="I835" s="970">
        <v>0</v>
      </c>
      <c r="K835" s="864"/>
      <c r="L835" s="864"/>
    </row>
    <row r="836" spans="1:9" ht="9" customHeight="1" thickTop="1">
      <c r="A836" s="1007"/>
      <c r="B836" s="1009"/>
      <c r="C836" s="1098"/>
      <c r="D836" s="1098"/>
      <c r="E836" s="1099"/>
      <c r="F836" s="1098"/>
      <c r="G836" s="1100"/>
      <c r="H836" s="1101"/>
      <c r="I836" s="1102"/>
    </row>
    <row r="837" spans="1:12" s="854" customFormat="1" ht="20.25">
      <c r="A837" s="1007"/>
      <c r="B837" s="1008" t="s">
        <v>1306</v>
      </c>
      <c r="C837" s="1009"/>
      <c r="D837" s="1009"/>
      <c r="E837" s="1015"/>
      <c r="F837" s="1009"/>
      <c r="G837" s="1097"/>
      <c r="H837" s="1103"/>
      <c r="I837" s="1104"/>
      <c r="K837" s="864"/>
      <c r="L837" s="864"/>
    </row>
    <row r="838" spans="1:12" s="854" customFormat="1" ht="9" customHeight="1">
      <c r="A838" s="1007"/>
      <c r="B838" s="1014"/>
      <c r="C838" s="1009"/>
      <c r="D838" s="1009"/>
      <c r="E838" s="1015"/>
      <c r="F838" s="1009"/>
      <c r="G838" s="1097"/>
      <c r="H838" s="1103"/>
      <c r="I838" s="1104"/>
      <c r="K838" s="864"/>
      <c r="L838" s="864"/>
    </row>
    <row r="839" spans="1:12" s="854" customFormat="1" ht="20.25">
      <c r="A839" s="1007"/>
      <c r="B839" s="1014" t="s">
        <v>913</v>
      </c>
      <c r="C839" s="1009"/>
      <c r="D839" s="1009"/>
      <c r="E839" s="1015"/>
      <c r="F839" s="1009"/>
      <c r="G839" s="963">
        <v>4210779</v>
      </c>
      <c r="H839" s="918"/>
      <c r="I839" s="915">
        <v>0</v>
      </c>
      <c r="J839" s="854" t="s">
        <v>1391</v>
      </c>
      <c r="K839" s="864"/>
      <c r="L839" s="864"/>
    </row>
    <row r="840" spans="1:12" s="854" customFormat="1" ht="20.25">
      <c r="A840" s="1007"/>
      <c r="B840" s="1014" t="s">
        <v>515</v>
      </c>
      <c r="C840" s="1009"/>
      <c r="D840" s="1009"/>
      <c r="E840" s="1015"/>
      <c r="F840" s="1009"/>
      <c r="G840" s="963"/>
      <c r="H840" s="918"/>
      <c r="I840" s="963">
        <v>17586000</v>
      </c>
      <c r="K840" s="864"/>
      <c r="L840" s="864"/>
    </row>
    <row r="841" spans="1:12" s="854" customFormat="1" ht="20.25">
      <c r="A841" s="1007"/>
      <c r="B841" s="1014" t="s">
        <v>511</v>
      </c>
      <c r="C841" s="1009"/>
      <c r="D841" s="1009"/>
      <c r="E841" s="1015"/>
      <c r="F841" s="1009"/>
      <c r="G841" s="928">
        <v>-4210779</v>
      </c>
      <c r="H841" s="918"/>
      <c r="I841" s="928">
        <v>-13375221</v>
      </c>
      <c r="J841" s="855"/>
      <c r="K841" s="864"/>
      <c r="L841" s="864"/>
    </row>
    <row r="842" spans="1:12" s="854" customFormat="1" ht="20.25" hidden="1">
      <c r="A842" s="1007"/>
      <c r="B842" s="1014" t="s">
        <v>1115</v>
      </c>
      <c r="C842" s="1009"/>
      <c r="D842" s="1009"/>
      <c r="E842" s="1015"/>
      <c r="F842" s="1009"/>
      <c r="G842" s="1068" t="s">
        <v>94</v>
      </c>
      <c r="H842" s="918"/>
      <c r="I842" s="1068" t="s">
        <v>94</v>
      </c>
      <c r="K842" s="864"/>
      <c r="L842" s="864"/>
    </row>
    <row r="843" spans="1:12" s="854" customFormat="1" ht="9" customHeight="1">
      <c r="A843" s="1007"/>
      <c r="B843" s="1014"/>
      <c r="C843" s="1009"/>
      <c r="D843" s="1009"/>
      <c r="E843" s="1015"/>
      <c r="F843" s="1009"/>
      <c r="G843" s="1068"/>
      <c r="H843" s="918"/>
      <c r="I843" s="1068"/>
      <c r="K843" s="864"/>
      <c r="L843" s="864"/>
    </row>
    <row r="844" spans="1:12" s="854" customFormat="1" ht="21" thickBot="1">
      <c r="A844" s="1007"/>
      <c r="B844" s="1014" t="s">
        <v>108</v>
      </c>
      <c r="C844" s="1009"/>
      <c r="D844" s="1009"/>
      <c r="E844" s="1015"/>
      <c r="F844" s="1009"/>
      <c r="G844" s="970">
        <v>0</v>
      </c>
      <c r="H844" s="918"/>
      <c r="I844" s="970">
        <v>4210779</v>
      </c>
      <c r="K844" s="864"/>
      <c r="L844" s="864"/>
    </row>
    <row r="845" spans="1:12" s="854" customFormat="1" ht="9" customHeight="1" thickTop="1">
      <c r="A845" s="1007"/>
      <c r="B845" s="1014"/>
      <c r="C845" s="1014"/>
      <c r="D845" s="1014"/>
      <c r="E845" s="1014"/>
      <c r="F845" s="1014"/>
      <c r="G845" s="1014"/>
      <c r="H845" s="1014"/>
      <c r="I845" s="1014"/>
      <c r="K845" s="864"/>
      <c r="L845" s="864"/>
    </row>
    <row r="846" spans="1:12" s="854" customFormat="1" ht="20.25">
      <c r="A846" s="1007"/>
      <c r="B846" s="1008" t="s">
        <v>1307</v>
      </c>
      <c r="C846" s="1014"/>
      <c r="D846" s="1014"/>
      <c r="E846" s="1008"/>
      <c r="F846" s="1014"/>
      <c r="G846" s="1105"/>
      <c r="H846" s="1106"/>
      <c r="I846" s="1014"/>
      <c r="J846" s="854" t="s">
        <v>1391</v>
      </c>
      <c r="K846" s="864"/>
      <c r="L846" s="864"/>
    </row>
    <row r="847" spans="1:12" s="854" customFormat="1" ht="9" customHeight="1">
      <c r="A847" s="1007"/>
      <c r="B847" s="1014"/>
      <c r="C847" s="1014"/>
      <c r="D847" s="1014"/>
      <c r="E847" s="1008"/>
      <c r="F847" s="1014"/>
      <c r="G847" s="1105"/>
      <c r="H847" s="1106"/>
      <c r="I847" s="1014"/>
      <c r="K847" s="864"/>
      <c r="L847" s="864"/>
    </row>
    <row r="848" spans="1:12" s="854" customFormat="1" ht="20.25">
      <c r="A848" s="1007"/>
      <c r="B848" s="1014" t="s">
        <v>913</v>
      </c>
      <c r="C848" s="1014"/>
      <c r="D848" s="1014"/>
      <c r="E848" s="1008"/>
      <c r="F848" s="1014"/>
      <c r="G848" s="1021">
        <v>473287</v>
      </c>
      <c r="H848" s="1085"/>
      <c r="I848" s="1021">
        <v>575202</v>
      </c>
      <c r="K848" s="864"/>
      <c r="L848" s="864"/>
    </row>
    <row r="849" spans="1:12" s="854" customFormat="1" ht="20.25">
      <c r="A849" s="1007"/>
      <c r="B849" s="1014" t="s">
        <v>1290</v>
      </c>
      <c r="C849" s="1014"/>
      <c r="D849" s="1014"/>
      <c r="E849" s="1008"/>
      <c r="F849" s="1014"/>
      <c r="G849" s="1021"/>
      <c r="H849" s="1085"/>
      <c r="I849" s="1021">
        <v>-122913</v>
      </c>
      <c r="K849" s="864"/>
      <c r="L849" s="864"/>
    </row>
    <row r="850" spans="1:12" s="854" customFormat="1" ht="20.25">
      <c r="A850" s="1007"/>
      <c r="B850" s="1014" t="s">
        <v>515</v>
      </c>
      <c r="C850" s="1014"/>
      <c r="D850" s="1014"/>
      <c r="E850" s="1008" t="s">
        <v>682</v>
      </c>
      <c r="F850" s="1014"/>
      <c r="G850" s="1021">
        <v>887684</v>
      </c>
      <c r="H850" s="1085"/>
      <c r="I850" s="1021">
        <v>1694126</v>
      </c>
      <c r="K850" s="864"/>
      <c r="L850" s="864"/>
    </row>
    <row r="851" spans="1:12" s="854" customFormat="1" ht="20.25">
      <c r="A851" s="1007"/>
      <c r="B851" s="1014" t="s">
        <v>511</v>
      </c>
      <c r="C851" s="1014"/>
      <c r="D851" s="1014"/>
      <c r="E851" s="1008" t="s">
        <v>682</v>
      </c>
      <c r="F851" s="1014"/>
      <c r="G851" s="1021">
        <v>-1272504</v>
      </c>
      <c r="H851" s="1085"/>
      <c r="I851" s="1021">
        <v>-1673128</v>
      </c>
      <c r="K851" s="864"/>
      <c r="L851" s="864"/>
    </row>
    <row r="852" spans="1:12" s="854" customFormat="1" ht="9" customHeight="1">
      <c r="A852" s="1007"/>
      <c r="B852" s="1014"/>
      <c r="C852" s="1014"/>
      <c r="D852" s="1014"/>
      <c r="E852" s="1008"/>
      <c r="F852" s="1014"/>
      <c r="G852" s="1021"/>
      <c r="H852" s="1085"/>
      <c r="I852" s="1107"/>
      <c r="K852" s="864"/>
      <c r="L852" s="864"/>
    </row>
    <row r="853" spans="1:12" s="854" customFormat="1" ht="21" thickBot="1">
      <c r="A853" s="1007"/>
      <c r="B853" s="1014" t="s">
        <v>108</v>
      </c>
      <c r="C853" s="1014"/>
      <c r="D853" s="1014"/>
      <c r="E853" s="1008" t="s">
        <v>682</v>
      </c>
      <c r="F853" s="1014"/>
      <c r="G853" s="1029">
        <v>88467</v>
      </c>
      <c r="H853" s="1085"/>
      <c r="I853" s="1087">
        <v>473287</v>
      </c>
      <c r="J853" s="854" t="s">
        <v>868</v>
      </c>
      <c r="K853" s="864"/>
      <c r="L853" s="864"/>
    </row>
    <row r="854" spans="1:12" s="854" customFormat="1" ht="9" customHeight="1" thickTop="1">
      <c r="A854" s="1007"/>
      <c r="B854" s="1014"/>
      <c r="C854" s="1014"/>
      <c r="D854" s="1014"/>
      <c r="E854" s="1008"/>
      <c r="F854" s="1014"/>
      <c r="G854" s="1108"/>
      <c r="H854" s="1106"/>
      <c r="I854" s="1106"/>
      <c r="K854" s="864"/>
      <c r="L854" s="864"/>
    </row>
    <row r="855" spans="1:12" s="854" customFormat="1" ht="42.75" customHeight="1">
      <c r="A855" s="1007"/>
      <c r="B855" s="1291" t="s">
        <v>200</v>
      </c>
      <c r="C855" s="1293"/>
      <c r="D855" s="1293"/>
      <c r="E855" s="1293"/>
      <c r="F855" s="1014"/>
      <c r="G855" s="1014"/>
      <c r="H855" s="1014"/>
      <c r="I855" s="1014"/>
      <c r="K855" s="864"/>
      <c r="L855" s="864"/>
    </row>
    <row r="856" spans="1:12" s="854" customFormat="1" ht="9" customHeight="1">
      <c r="A856" s="1109"/>
      <c r="B856" s="1109"/>
      <c r="C856" s="1109"/>
      <c r="D856" s="1109"/>
      <c r="E856" s="1109"/>
      <c r="F856" s="1109"/>
      <c r="G856" s="1109"/>
      <c r="H856" s="1109"/>
      <c r="I856" s="1038"/>
      <c r="K856" s="864"/>
      <c r="L856" s="864"/>
    </row>
    <row r="857" spans="1:12" s="854" customFormat="1" ht="20.25">
      <c r="A857" s="1007"/>
      <c r="B857" s="1008" t="s">
        <v>1308</v>
      </c>
      <c r="C857" s="1009"/>
      <c r="D857" s="1009"/>
      <c r="E857" s="1015"/>
      <c r="F857" s="1009"/>
      <c r="G857" s="998"/>
      <c r="H857" s="1013"/>
      <c r="I857" s="1009"/>
      <c r="J857" s="854" t="s">
        <v>1391</v>
      </c>
      <c r="K857" s="864"/>
      <c r="L857" s="864"/>
    </row>
    <row r="858" spans="1:12" s="854" customFormat="1" ht="9" customHeight="1">
      <c r="A858" s="1007"/>
      <c r="B858" s="1014"/>
      <c r="C858" s="1009"/>
      <c r="D858" s="1009"/>
      <c r="E858" s="1015"/>
      <c r="F858" s="1009"/>
      <c r="G858" s="998"/>
      <c r="H858" s="1013"/>
      <c r="I858" s="1009"/>
      <c r="K858" s="864"/>
      <c r="L858" s="864"/>
    </row>
    <row r="859" spans="1:12" s="854" customFormat="1" ht="20.25">
      <c r="A859" s="1007"/>
      <c r="B859" s="1014" t="s">
        <v>913</v>
      </c>
      <c r="C859" s="1009"/>
      <c r="D859" s="1009"/>
      <c r="E859" s="1015"/>
      <c r="F859" s="1009"/>
      <c r="G859" s="998">
        <v>470609</v>
      </c>
      <c r="H859" s="1013"/>
      <c r="I859" s="1009">
        <v>440407</v>
      </c>
      <c r="K859" s="864"/>
      <c r="L859" s="864"/>
    </row>
    <row r="860" spans="1:12" s="854" customFormat="1" ht="20.25">
      <c r="A860" s="914"/>
      <c r="B860" s="933" t="s">
        <v>515</v>
      </c>
      <c r="C860" s="915"/>
      <c r="D860" s="915"/>
      <c r="E860" s="916"/>
      <c r="F860" s="915"/>
      <c r="G860" s="917"/>
      <c r="H860" s="918"/>
      <c r="I860" s="919">
        <v>100000</v>
      </c>
      <c r="K860" s="864"/>
      <c r="L860" s="864"/>
    </row>
    <row r="861" spans="1:12" s="854" customFormat="1" ht="20.25">
      <c r="A861" s="914"/>
      <c r="B861" s="933" t="s">
        <v>511</v>
      </c>
      <c r="C861" s="915"/>
      <c r="D861" s="915"/>
      <c r="E861" s="916"/>
      <c r="F861" s="915"/>
      <c r="G861" s="922">
        <v>-185332</v>
      </c>
      <c r="H861" s="918"/>
      <c r="I861" s="922">
        <v>-69798</v>
      </c>
      <c r="K861" s="864"/>
      <c r="L861" s="864"/>
    </row>
    <row r="862" spans="1:12" s="854" customFormat="1" ht="9" customHeight="1">
      <c r="A862" s="914"/>
      <c r="B862" s="933"/>
      <c r="C862" s="915"/>
      <c r="D862" s="915"/>
      <c r="E862" s="916"/>
      <c r="F862" s="915"/>
      <c r="G862" s="922"/>
      <c r="H862" s="918"/>
      <c r="I862" s="922"/>
      <c r="K862" s="864"/>
      <c r="L862" s="864"/>
    </row>
    <row r="863" spans="1:12" s="854" customFormat="1" ht="21" thickBot="1">
      <c r="A863" s="914"/>
      <c r="B863" s="933" t="s">
        <v>108</v>
      </c>
      <c r="C863" s="915"/>
      <c r="D863" s="915"/>
      <c r="E863" s="916"/>
      <c r="F863" s="915"/>
      <c r="G863" s="969">
        <v>285277</v>
      </c>
      <c r="H863" s="974"/>
      <c r="I863" s="972">
        <v>470609</v>
      </c>
      <c r="K863" s="864"/>
      <c r="L863" s="864"/>
    </row>
    <row r="864" spans="1:12" s="854" customFormat="1" ht="9" customHeight="1" thickTop="1">
      <c r="A864" s="914"/>
      <c r="B864" s="933"/>
      <c r="C864" s="915"/>
      <c r="D864" s="915"/>
      <c r="E864" s="916"/>
      <c r="F864" s="915"/>
      <c r="G864" s="922"/>
      <c r="H864" s="918"/>
      <c r="I864" s="921"/>
      <c r="K864" s="864"/>
      <c r="L864" s="864"/>
    </row>
    <row r="865" spans="1:12" s="854" customFormat="1" ht="63" customHeight="1">
      <c r="A865" s="914"/>
      <c r="B865" s="931" t="s">
        <v>18</v>
      </c>
      <c r="C865" s="932"/>
      <c r="D865" s="932"/>
      <c r="E865" s="932"/>
      <c r="F865" s="933"/>
      <c r="G865" s="933"/>
      <c r="H865" s="933"/>
      <c r="I865" s="933"/>
      <c r="K865" s="864"/>
      <c r="L865" s="864"/>
    </row>
    <row r="866" spans="1:12" s="882" customFormat="1" ht="20.25">
      <c r="A866" s="1286" t="s">
        <v>1702</v>
      </c>
      <c r="B866" s="1286"/>
      <c r="C866" s="1286"/>
      <c r="D866" s="1286"/>
      <c r="E866" s="1286"/>
      <c r="F866" s="1286"/>
      <c r="G866" s="1286"/>
      <c r="H866" s="1286"/>
      <c r="I866" s="1286"/>
      <c r="K866" s="883"/>
      <c r="L866" s="883"/>
    </row>
    <row r="867" spans="1:9" ht="9" customHeight="1">
      <c r="A867" s="895"/>
      <c r="B867" s="896"/>
      <c r="C867" s="797"/>
      <c r="D867" s="797"/>
      <c r="E867" s="799"/>
      <c r="F867" s="797"/>
      <c r="G867" s="913"/>
      <c r="H867" s="801"/>
      <c r="I867" s="1081"/>
    </row>
    <row r="868" spans="1:12" s="854" customFormat="1" ht="20.25">
      <c r="A868" s="914"/>
      <c r="B868" s="994" t="s">
        <v>1309</v>
      </c>
      <c r="C868" s="915"/>
      <c r="D868" s="915"/>
      <c r="E868" s="916"/>
      <c r="F868" s="915"/>
      <c r="G868" s="917"/>
      <c r="H868" s="918"/>
      <c r="I868" s="919"/>
      <c r="J868" s="854" t="s">
        <v>1391</v>
      </c>
      <c r="K868" s="864"/>
      <c r="L868" s="864"/>
    </row>
    <row r="869" spans="1:12" s="854" customFormat="1" ht="9" customHeight="1">
      <c r="A869" s="914"/>
      <c r="B869" s="933"/>
      <c r="C869" s="915"/>
      <c r="D869" s="915"/>
      <c r="E869" s="916"/>
      <c r="F869" s="915"/>
      <c r="G869" s="968"/>
      <c r="H869" s="918"/>
      <c r="I869" s="896"/>
      <c r="K869" s="864"/>
      <c r="L869" s="864"/>
    </row>
    <row r="870" spans="1:12" s="854" customFormat="1" ht="20.25">
      <c r="A870" s="914"/>
      <c r="B870" s="1014" t="s">
        <v>913</v>
      </c>
      <c r="C870" s="1009"/>
      <c r="D870" s="1009"/>
      <c r="E870" s="1015"/>
      <c r="F870" s="1009"/>
      <c r="G870" s="968">
        <v>594510</v>
      </c>
      <c r="H870" s="1013"/>
      <c r="I870" s="1104">
        <v>824528</v>
      </c>
      <c r="K870" s="864"/>
      <c r="L870" s="864"/>
    </row>
    <row r="871" spans="1:12" s="854" customFormat="1" ht="20.25">
      <c r="A871" s="914"/>
      <c r="B871" s="1014" t="s">
        <v>515</v>
      </c>
      <c r="C871" s="1009"/>
      <c r="D871" s="1009"/>
      <c r="E871" s="1015"/>
      <c r="F871" s="1009"/>
      <c r="G871" s="968">
        <v>1611945</v>
      </c>
      <c r="H871" s="1013"/>
      <c r="I871" s="968">
        <v>1130546</v>
      </c>
      <c r="K871" s="864"/>
      <c r="L871" s="864"/>
    </row>
    <row r="872" spans="1:12" s="854" customFormat="1" ht="20.25">
      <c r="A872" s="914"/>
      <c r="B872" s="1014" t="s">
        <v>511</v>
      </c>
      <c r="C872" s="1009"/>
      <c r="D872" s="1009"/>
      <c r="E872" s="1015"/>
      <c r="F872" s="1009"/>
      <c r="G872" s="1063">
        <v>-2206455</v>
      </c>
      <c r="H872" s="1013"/>
      <c r="I872" s="1104">
        <v>-1360564</v>
      </c>
      <c r="K872" s="864"/>
      <c r="L872" s="864"/>
    </row>
    <row r="873" spans="1:12" s="854" customFormat="1" ht="9" customHeight="1">
      <c r="A873" s="914"/>
      <c r="B873" s="1014"/>
      <c r="C873" s="1009"/>
      <c r="D873" s="1009"/>
      <c r="E873" s="1015"/>
      <c r="F873" s="1009"/>
      <c r="G873" s="1110"/>
      <c r="H873" s="1013"/>
      <c r="I873" s="922"/>
      <c r="K873" s="864"/>
      <c r="L873" s="864"/>
    </row>
    <row r="874" spans="1:12" s="854" customFormat="1" ht="21" thickBot="1">
      <c r="A874" s="914"/>
      <c r="B874" s="1014" t="s">
        <v>108</v>
      </c>
      <c r="C874" s="1009"/>
      <c r="D874" s="1009"/>
      <c r="E874" s="1015"/>
      <c r="F874" s="1009"/>
      <c r="G874" s="1111">
        <v>0</v>
      </c>
      <c r="H874" s="1013"/>
      <c r="I874" s="972">
        <v>594510</v>
      </c>
      <c r="K874" s="864"/>
      <c r="L874" s="864"/>
    </row>
    <row r="875" spans="1:12" s="854" customFormat="1" ht="21" thickTop="1">
      <c r="A875" s="914"/>
      <c r="B875" s="1291" t="s">
        <v>914</v>
      </c>
      <c r="C875" s="1291"/>
      <c r="D875" s="1291"/>
      <c r="E875" s="1291"/>
      <c r="F875" s="1291"/>
      <c r="G875" s="1291"/>
      <c r="H875" s="1291"/>
      <c r="I875" s="1291"/>
      <c r="K875" s="864"/>
      <c r="L875" s="864"/>
    </row>
    <row r="876" spans="1:9" ht="9" customHeight="1">
      <c r="A876" s="895"/>
      <c r="B876" s="896"/>
      <c r="C876" s="797"/>
      <c r="D876" s="797"/>
      <c r="E876" s="799"/>
      <c r="F876" s="797"/>
      <c r="G876" s="913"/>
      <c r="H876" s="801"/>
      <c r="I876" s="802"/>
    </row>
    <row r="877" spans="1:12" s="854" customFormat="1" ht="20.25">
      <c r="A877" s="914"/>
      <c r="B877" s="994" t="s">
        <v>1310</v>
      </c>
      <c r="C877" s="915"/>
      <c r="D877" s="915"/>
      <c r="E877" s="916"/>
      <c r="F877" s="915"/>
      <c r="G877" s="917"/>
      <c r="H877" s="918"/>
      <c r="I877" s="915"/>
      <c r="J877" s="854" t="s">
        <v>1391</v>
      </c>
      <c r="K877" s="864"/>
      <c r="L877" s="864"/>
    </row>
    <row r="878" spans="1:12" s="854" customFormat="1" ht="9" customHeight="1">
      <c r="A878" s="914"/>
      <c r="B878" s="933"/>
      <c r="C878" s="915"/>
      <c r="D878" s="915"/>
      <c r="E878" s="916"/>
      <c r="F878" s="915"/>
      <c r="G878" s="917"/>
      <c r="H878" s="918"/>
      <c r="I878" s="915"/>
      <c r="K878" s="864"/>
      <c r="L878" s="864"/>
    </row>
    <row r="879" spans="1:12" s="854" customFormat="1" ht="20.25">
      <c r="A879" s="914"/>
      <c r="B879" s="933" t="s">
        <v>913</v>
      </c>
      <c r="C879" s="915"/>
      <c r="D879" s="915"/>
      <c r="E879" s="916"/>
      <c r="F879" s="915"/>
      <c r="G879" s="917">
        <v>0</v>
      </c>
      <c r="H879" s="918"/>
      <c r="I879" s="919">
        <v>28326</v>
      </c>
      <c r="K879" s="864"/>
      <c r="L879" s="864"/>
    </row>
    <row r="880" spans="1:12" s="854" customFormat="1" ht="20.25">
      <c r="A880" s="914"/>
      <c r="B880" s="933" t="s">
        <v>1291</v>
      </c>
      <c r="C880" s="915"/>
      <c r="D880" s="915"/>
      <c r="E880" s="916"/>
      <c r="F880" s="915"/>
      <c r="G880" s="917">
        <v>0</v>
      </c>
      <c r="H880" s="918"/>
      <c r="I880" s="917">
        <v>-28326</v>
      </c>
      <c r="K880" s="864"/>
      <c r="L880" s="864"/>
    </row>
    <row r="881" spans="1:12" s="854" customFormat="1" ht="20.25" hidden="1">
      <c r="A881" s="914"/>
      <c r="B881" s="933" t="s">
        <v>511</v>
      </c>
      <c r="C881" s="915"/>
      <c r="D881" s="915"/>
      <c r="E881" s="916"/>
      <c r="F881" s="915"/>
      <c r="G881" s="1104">
        <v>0</v>
      </c>
      <c r="H881" s="918"/>
      <c r="I881" s="1104">
        <v>0</v>
      </c>
      <c r="K881" s="864"/>
      <c r="L881" s="864"/>
    </row>
    <row r="882" spans="1:12" s="854" customFormat="1" ht="9" customHeight="1">
      <c r="A882" s="914"/>
      <c r="B882" s="933"/>
      <c r="C882" s="915"/>
      <c r="D882" s="915"/>
      <c r="E882" s="916"/>
      <c r="F882" s="915"/>
      <c r="G882" s="922"/>
      <c r="H882" s="918"/>
      <c r="I882" s="922"/>
      <c r="K882" s="864"/>
      <c r="L882" s="864"/>
    </row>
    <row r="883" spans="1:12" s="854" customFormat="1" ht="21" thickBot="1">
      <c r="A883" s="914"/>
      <c r="B883" s="933" t="s">
        <v>108</v>
      </c>
      <c r="C883" s="915"/>
      <c r="D883" s="915"/>
      <c r="E883" s="916"/>
      <c r="F883" s="915"/>
      <c r="G883" s="929">
        <v>0</v>
      </c>
      <c r="H883" s="918"/>
      <c r="I883" s="972">
        <v>0</v>
      </c>
      <c r="K883" s="864"/>
      <c r="L883" s="864"/>
    </row>
    <row r="884" spans="1:12" s="854" customFormat="1" ht="21" thickTop="1">
      <c r="A884" s="914"/>
      <c r="B884" s="933"/>
      <c r="C884" s="915"/>
      <c r="D884" s="915"/>
      <c r="E884" s="916"/>
      <c r="F884" s="915"/>
      <c r="G884" s="930"/>
      <c r="H884" s="918"/>
      <c r="I884" s="1064"/>
      <c r="K884" s="864"/>
      <c r="L884" s="864"/>
    </row>
    <row r="885" spans="1:12" s="854" customFormat="1" ht="20.25">
      <c r="A885" s="914"/>
      <c r="B885" s="994" t="s">
        <v>1311</v>
      </c>
      <c r="C885" s="915"/>
      <c r="D885" s="915"/>
      <c r="E885" s="916"/>
      <c r="F885" s="915"/>
      <c r="G885" s="917"/>
      <c r="H885" s="918"/>
      <c r="I885" s="915"/>
      <c r="J885" s="854" t="s">
        <v>1391</v>
      </c>
      <c r="K885" s="864"/>
      <c r="L885" s="864"/>
    </row>
    <row r="886" spans="1:12" s="854" customFormat="1" ht="9" customHeight="1">
      <c r="A886" s="914"/>
      <c r="B886" s="933"/>
      <c r="C886" s="915"/>
      <c r="D886" s="915"/>
      <c r="E886" s="916"/>
      <c r="F886" s="915"/>
      <c r="G886" s="917"/>
      <c r="H886" s="918"/>
      <c r="I886" s="915"/>
      <c r="K886" s="864"/>
      <c r="L886" s="864"/>
    </row>
    <row r="887" spans="1:12" s="854" customFormat="1" ht="20.25">
      <c r="A887" s="914"/>
      <c r="B887" s="933" t="s">
        <v>913</v>
      </c>
      <c r="C887" s="915"/>
      <c r="D887" s="915"/>
      <c r="E887" s="916"/>
      <c r="F887" s="915"/>
      <c r="G887" s="1009">
        <v>78770</v>
      </c>
      <c r="H887" s="1013"/>
      <c r="I887" s="1009">
        <v>0</v>
      </c>
      <c r="K887" s="864"/>
      <c r="L887" s="864"/>
    </row>
    <row r="888" spans="1:12" s="854" customFormat="1" ht="20.25">
      <c r="A888" s="914"/>
      <c r="B888" s="933" t="s">
        <v>515</v>
      </c>
      <c r="C888" s="915"/>
      <c r="D888" s="915"/>
      <c r="E888" s="916"/>
      <c r="F888" s="915"/>
      <c r="G888" s="968">
        <v>400000</v>
      </c>
      <c r="H888" s="1013"/>
      <c r="I888" s="1009">
        <v>400000</v>
      </c>
      <c r="K888" s="864"/>
      <c r="L888" s="864"/>
    </row>
    <row r="889" spans="1:12" s="854" customFormat="1" ht="20.25">
      <c r="A889" s="914"/>
      <c r="B889" s="933" t="s">
        <v>511</v>
      </c>
      <c r="C889" s="915"/>
      <c r="D889" s="915"/>
      <c r="E889" s="916"/>
      <c r="F889" s="915"/>
      <c r="G889" s="922">
        <v>-478770</v>
      </c>
      <c r="H889" s="1013"/>
      <c r="I889" s="1009">
        <v>-321230</v>
      </c>
      <c r="K889" s="864"/>
      <c r="L889" s="864"/>
    </row>
    <row r="890" spans="1:12" s="854" customFormat="1" ht="9" customHeight="1">
      <c r="A890" s="914"/>
      <c r="B890" s="933"/>
      <c r="C890" s="915"/>
      <c r="D890" s="915"/>
      <c r="E890" s="916"/>
      <c r="F890" s="915"/>
      <c r="G890" s="922"/>
      <c r="H890" s="1013"/>
      <c r="I890" s="999"/>
      <c r="K890" s="864"/>
      <c r="L890" s="864"/>
    </row>
    <row r="891" spans="1:12" s="854" customFormat="1" ht="21" thickBot="1">
      <c r="A891" s="914"/>
      <c r="B891" s="933" t="s">
        <v>108</v>
      </c>
      <c r="C891" s="915"/>
      <c r="D891" s="915"/>
      <c r="E891" s="916"/>
      <c r="F891" s="915"/>
      <c r="G891" s="1020">
        <v>0</v>
      </c>
      <c r="H891" s="1013"/>
      <c r="I891" s="1096">
        <v>78770</v>
      </c>
      <c r="K891" s="864" t="s">
        <v>1160</v>
      </c>
      <c r="L891" s="864"/>
    </row>
    <row r="892" spans="1:12" s="854" customFormat="1" ht="21" thickTop="1">
      <c r="A892" s="914"/>
      <c r="B892" s="994" t="s">
        <v>1400</v>
      </c>
      <c r="C892" s="915"/>
      <c r="D892" s="915"/>
      <c r="E892" s="916"/>
      <c r="F892" s="915"/>
      <c r="G892" s="917"/>
      <c r="H892" s="918"/>
      <c r="I892" s="915"/>
      <c r="J892" s="854" t="s">
        <v>1391</v>
      </c>
      <c r="K892" s="864"/>
      <c r="L892" s="864"/>
    </row>
    <row r="893" spans="1:12" s="854" customFormat="1" ht="9" customHeight="1">
      <c r="A893" s="914"/>
      <c r="B893" s="933"/>
      <c r="C893" s="915"/>
      <c r="D893" s="915"/>
      <c r="E893" s="916"/>
      <c r="F893" s="915"/>
      <c r="G893" s="917"/>
      <c r="H893" s="918"/>
      <c r="I893" s="915"/>
      <c r="K893" s="864"/>
      <c r="L893" s="864"/>
    </row>
    <row r="894" spans="1:12" s="854" customFormat="1" ht="20.25">
      <c r="A894" s="914"/>
      <c r="B894" s="933" t="s">
        <v>913</v>
      </c>
      <c r="C894" s="915"/>
      <c r="D894" s="915"/>
      <c r="E894" s="916"/>
      <c r="F894" s="915"/>
      <c r="G894" s="1009">
        <v>0</v>
      </c>
      <c r="H894" s="1013"/>
      <c r="I894" s="1009">
        <v>0</v>
      </c>
      <c r="K894" s="864"/>
      <c r="L894" s="864"/>
    </row>
    <row r="895" spans="1:12" s="854" customFormat="1" ht="20.25">
      <c r="A895" s="914"/>
      <c r="B895" s="933" t="s">
        <v>515</v>
      </c>
      <c r="C895" s="915"/>
      <c r="D895" s="915"/>
      <c r="E895" s="916"/>
      <c r="F895" s="915"/>
      <c r="G895" s="968">
        <v>2703826</v>
      </c>
      <c r="H895" s="1013"/>
      <c r="I895" s="1009">
        <v>0</v>
      </c>
      <c r="K895" s="864"/>
      <c r="L895" s="864"/>
    </row>
    <row r="896" spans="1:12" s="854" customFormat="1" ht="20.25">
      <c r="A896" s="914"/>
      <c r="B896" s="933" t="s">
        <v>511</v>
      </c>
      <c r="C896" s="915"/>
      <c r="D896" s="915"/>
      <c r="E896" s="916"/>
      <c r="F896" s="915"/>
      <c r="G896" s="922">
        <v>-2110726</v>
      </c>
      <c r="H896" s="1013"/>
      <c r="I896" s="1009">
        <v>0</v>
      </c>
      <c r="K896" s="864"/>
      <c r="L896" s="864"/>
    </row>
    <row r="897" spans="1:12" s="854" customFormat="1" ht="20.25">
      <c r="A897" s="914"/>
      <c r="B897" s="933" t="s">
        <v>1401</v>
      </c>
      <c r="C897" s="915"/>
      <c r="D897" s="915"/>
      <c r="E897" s="916"/>
      <c r="F897" s="915"/>
      <c r="G897" s="922">
        <v>-593100</v>
      </c>
      <c r="H897" s="1013"/>
      <c r="I897" s="1009">
        <v>0</v>
      </c>
      <c r="K897" s="864"/>
      <c r="L897" s="864"/>
    </row>
    <row r="898" spans="1:12" s="854" customFormat="1" ht="9" customHeight="1">
      <c r="A898" s="914"/>
      <c r="B898" s="933"/>
      <c r="C898" s="915"/>
      <c r="D898" s="915"/>
      <c r="E898" s="916"/>
      <c r="F898" s="915"/>
      <c r="G898" s="922"/>
      <c r="H898" s="1013"/>
      <c r="I898" s="999"/>
      <c r="K898" s="864"/>
      <c r="L898" s="864"/>
    </row>
    <row r="899" spans="1:12" s="854" customFormat="1" ht="21" thickBot="1">
      <c r="A899" s="914"/>
      <c r="B899" s="933" t="s">
        <v>108</v>
      </c>
      <c r="C899" s="915"/>
      <c r="D899" s="915"/>
      <c r="E899" s="916"/>
      <c r="F899" s="915"/>
      <c r="G899" s="1020">
        <v>0</v>
      </c>
      <c r="H899" s="1013"/>
      <c r="I899" s="1096">
        <v>0</v>
      </c>
      <c r="K899" s="864" t="s">
        <v>1160</v>
      </c>
      <c r="L899" s="864"/>
    </row>
    <row r="900" spans="1:12" s="854" customFormat="1" ht="9" customHeight="1" thickTop="1">
      <c r="A900" s="914"/>
      <c r="B900" s="916"/>
      <c r="C900" s="916"/>
      <c r="D900" s="916"/>
      <c r="E900" s="916"/>
      <c r="F900" s="916"/>
      <c r="G900" s="1112"/>
      <c r="H900" s="1015"/>
      <c r="I900" s="1009"/>
      <c r="K900" s="864"/>
      <c r="L900" s="864"/>
    </row>
    <row r="901" spans="1:12" s="854" customFormat="1" ht="20.25">
      <c r="A901" s="914"/>
      <c r="B901" s="994" t="s">
        <v>1402</v>
      </c>
      <c r="C901" s="915"/>
      <c r="D901" s="915"/>
      <c r="E901" s="916"/>
      <c r="F901" s="915"/>
      <c r="G901" s="917"/>
      <c r="H901" s="918"/>
      <c r="I901" s="915"/>
      <c r="J901" s="854" t="s">
        <v>1391</v>
      </c>
      <c r="K901" s="864"/>
      <c r="L901" s="864"/>
    </row>
    <row r="902" spans="1:12" s="854" customFormat="1" ht="9" customHeight="1">
      <c r="A902" s="914"/>
      <c r="B902" s="933"/>
      <c r="C902" s="915"/>
      <c r="D902" s="915"/>
      <c r="E902" s="916"/>
      <c r="F902" s="915"/>
      <c r="G902" s="917"/>
      <c r="H902" s="918"/>
      <c r="I902" s="915"/>
      <c r="K902" s="864"/>
      <c r="L902" s="864"/>
    </row>
    <row r="903" spans="1:12" s="854" customFormat="1" ht="20.25">
      <c r="A903" s="914"/>
      <c r="B903" s="933" t="s">
        <v>913</v>
      </c>
      <c r="C903" s="915"/>
      <c r="D903" s="915"/>
      <c r="E903" s="916"/>
      <c r="F903" s="915"/>
      <c r="G903" s="1009">
        <v>0</v>
      </c>
      <c r="H903" s="1013"/>
      <c r="I903" s="1009">
        <v>0</v>
      </c>
      <c r="K903" s="864"/>
      <c r="L903" s="864"/>
    </row>
    <row r="904" spans="1:12" s="854" customFormat="1" ht="20.25">
      <c r="A904" s="914"/>
      <c r="B904" s="933" t="s">
        <v>515</v>
      </c>
      <c r="C904" s="915"/>
      <c r="D904" s="915"/>
      <c r="E904" s="916"/>
      <c r="F904" s="915"/>
      <c r="G904" s="968">
        <v>141000</v>
      </c>
      <c r="H904" s="1013"/>
      <c r="I904" s="1009">
        <v>0</v>
      </c>
      <c r="K904" s="864"/>
      <c r="L904" s="864"/>
    </row>
    <row r="905" spans="1:12" s="854" customFormat="1" ht="20.25">
      <c r="A905" s="914"/>
      <c r="B905" s="933" t="s">
        <v>511</v>
      </c>
      <c r="C905" s="915"/>
      <c r="D905" s="915"/>
      <c r="E905" s="916"/>
      <c r="F905" s="915"/>
      <c r="G905" s="922">
        <v>-141000</v>
      </c>
      <c r="H905" s="1013"/>
      <c r="I905" s="1009">
        <v>0</v>
      </c>
      <c r="K905" s="864"/>
      <c r="L905" s="864"/>
    </row>
    <row r="906" spans="1:12" s="854" customFormat="1" ht="9" customHeight="1">
      <c r="A906" s="914"/>
      <c r="B906" s="933"/>
      <c r="C906" s="915"/>
      <c r="D906" s="915"/>
      <c r="E906" s="916"/>
      <c r="F906" s="915"/>
      <c r="G906" s="922"/>
      <c r="H906" s="1013"/>
      <c r="I906" s="999"/>
      <c r="K906" s="864"/>
      <c r="L906" s="864"/>
    </row>
    <row r="907" spans="1:12" s="854" customFormat="1" ht="21" thickBot="1">
      <c r="A907" s="914"/>
      <c r="B907" s="933" t="s">
        <v>108</v>
      </c>
      <c r="C907" s="915"/>
      <c r="D907" s="915"/>
      <c r="E907" s="916"/>
      <c r="F907" s="915"/>
      <c r="G907" s="1020">
        <v>0</v>
      </c>
      <c r="H907" s="1013"/>
      <c r="I907" s="1096">
        <v>0</v>
      </c>
      <c r="K907" s="864" t="s">
        <v>1160</v>
      </c>
      <c r="L907" s="864"/>
    </row>
    <row r="908" spans="1:12" s="854" customFormat="1" ht="9" customHeight="1" thickTop="1">
      <c r="A908" s="914"/>
      <c r="B908" s="916"/>
      <c r="C908" s="916"/>
      <c r="D908" s="916"/>
      <c r="E908" s="916"/>
      <c r="F908" s="916"/>
      <c r="G908" s="1112"/>
      <c r="H908" s="1015"/>
      <c r="I908" s="1009"/>
      <c r="K908" s="864"/>
      <c r="L908" s="864"/>
    </row>
    <row r="909" spans="1:12" s="854" customFormat="1" ht="20.25">
      <c r="A909" s="914"/>
      <c r="B909" s="994" t="s">
        <v>1414</v>
      </c>
      <c r="C909" s="915"/>
      <c r="D909" s="915"/>
      <c r="E909" s="916"/>
      <c r="F909" s="915"/>
      <c r="G909" s="917"/>
      <c r="H909" s="918"/>
      <c r="I909" s="915"/>
      <c r="J909" s="854" t="s">
        <v>1391</v>
      </c>
      <c r="K909" s="864"/>
      <c r="L909" s="864"/>
    </row>
    <row r="910" spans="1:12" s="854" customFormat="1" ht="9" customHeight="1">
      <c r="A910" s="914"/>
      <c r="B910" s="933"/>
      <c r="C910" s="915"/>
      <c r="D910" s="915"/>
      <c r="E910" s="916"/>
      <c r="F910" s="915"/>
      <c r="G910" s="917"/>
      <c r="H910" s="918"/>
      <c r="I910" s="915"/>
      <c r="K910" s="864"/>
      <c r="L910" s="864"/>
    </row>
    <row r="911" spans="1:12" s="854" customFormat="1" ht="20.25">
      <c r="A911" s="914"/>
      <c r="B911" s="933" t="s">
        <v>913</v>
      </c>
      <c r="C911" s="915"/>
      <c r="D911" s="915"/>
      <c r="E911" s="916"/>
      <c r="F911" s="915"/>
      <c r="G911" s="1009">
        <v>0</v>
      </c>
      <c r="H911" s="1013"/>
      <c r="I911" s="1009">
        <v>0</v>
      </c>
      <c r="K911" s="864"/>
      <c r="L911" s="864"/>
    </row>
    <row r="912" spans="1:12" s="854" customFormat="1" ht="20.25">
      <c r="A912" s="914"/>
      <c r="B912" s="933" t="s">
        <v>515</v>
      </c>
      <c r="C912" s="915"/>
      <c r="D912" s="915"/>
      <c r="E912" s="916"/>
      <c r="F912" s="915"/>
      <c r="G912" s="968">
        <v>500000</v>
      </c>
      <c r="H912" s="1013"/>
      <c r="I912" s="1009">
        <v>0</v>
      </c>
      <c r="K912" s="864"/>
      <c r="L912" s="864"/>
    </row>
    <row r="913" spans="1:12" s="854" customFormat="1" ht="20.25">
      <c r="A913" s="914"/>
      <c r="B913" s="933" t="s">
        <v>511</v>
      </c>
      <c r="C913" s="915"/>
      <c r="D913" s="915"/>
      <c r="E913" s="916"/>
      <c r="F913" s="915"/>
      <c r="G913" s="922">
        <v>-231521</v>
      </c>
      <c r="H913" s="1013"/>
      <c r="I913" s="1009">
        <v>0</v>
      </c>
      <c r="K913" s="864"/>
      <c r="L913" s="864"/>
    </row>
    <row r="914" spans="1:12" s="854" customFormat="1" ht="9" customHeight="1">
      <c r="A914" s="914"/>
      <c r="B914" s="933"/>
      <c r="C914" s="915"/>
      <c r="D914" s="915"/>
      <c r="E914" s="916"/>
      <c r="F914" s="915"/>
      <c r="G914" s="922"/>
      <c r="H914" s="1013"/>
      <c r="I914" s="999"/>
      <c r="K914" s="864"/>
      <c r="L914" s="864"/>
    </row>
    <row r="915" spans="1:12" s="854" customFormat="1" ht="21" thickBot="1">
      <c r="A915" s="914"/>
      <c r="B915" s="933" t="s">
        <v>108</v>
      </c>
      <c r="C915" s="915"/>
      <c r="D915" s="915"/>
      <c r="E915" s="916"/>
      <c r="F915" s="915"/>
      <c r="G915" s="1020">
        <v>268479</v>
      </c>
      <c r="H915" s="1013"/>
      <c r="I915" s="1096">
        <v>0</v>
      </c>
      <c r="K915" s="864" t="s">
        <v>1160</v>
      </c>
      <c r="L915" s="864"/>
    </row>
    <row r="916" spans="1:12" s="854" customFormat="1" ht="9" customHeight="1" thickTop="1">
      <c r="A916" s="914"/>
      <c r="B916" s="916"/>
      <c r="C916" s="916"/>
      <c r="D916" s="916"/>
      <c r="E916" s="916"/>
      <c r="F916" s="916"/>
      <c r="G916" s="1112"/>
      <c r="H916" s="1015"/>
      <c r="I916" s="1009"/>
      <c r="K916" s="864"/>
      <c r="L916" s="864"/>
    </row>
    <row r="917" spans="1:12" s="854" customFormat="1" ht="21" thickBot="1">
      <c r="A917" s="914"/>
      <c r="B917" s="994" t="s">
        <v>6</v>
      </c>
      <c r="C917" s="933"/>
      <c r="D917" s="933"/>
      <c r="E917" s="933"/>
      <c r="F917" s="933"/>
      <c r="G917" s="1113">
        <v>8752589</v>
      </c>
      <c r="H917" s="1008"/>
      <c r="I917" s="1113">
        <v>15694726</v>
      </c>
      <c r="J917" s="864">
        <v>8752589</v>
      </c>
      <c r="K917" s="864">
        <v>15694726</v>
      </c>
      <c r="L917" s="864"/>
    </row>
    <row r="918" spans="1:12" s="854" customFormat="1" ht="9" customHeight="1">
      <c r="A918" s="914"/>
      <c r="B918" s="994"/>
      <c r="C918" s="933"/>
      <c r="D918" s="933"/>
      <c r="E918" s="933"/>
      <c r="F918" s="933"/>
      <c r="G918" s="1084"/>
      <c r="H918" s="933"/>
      <c r="I918" s="1026"/>
      <c r="J918" s="862">
        <v>15694726</v>
      </c>
      <c r="K918" s="187"/>
      <c r="L918" s="864"/>
    </row>
    <row r="919" spans="1:12" s="854" customFormat="1" ht="20.25" hidden="1">
      <c r="A919" s="914"/>
      <c r="B919" s="994" t="s">
        <v>136</v>
      </c>
      <c r="C919" s="933"/>
      <c r="D919" s="933"/>
      <c r="E919" s="933"/>
      <c r="F919" s="933"/>
      <c r="G919" s="1084"/>
      <c r="H919" s="933"/>
      <c r="I919" s="1026"/>
      <c r="K919" s="864"/>
      <c r="L919" s="864"/>
    </row>
    <row r="920" spans="1:12" s="854" customFormat="1" ht="80.25" customHeight="1" hidden="1">
      <c r="A920" s="914"/>
      <c r="B920" s="1290" t="s">
        <v>137</v>
      </c>
      <c r="C920" s="1290"/>
      <c r="D920" s="1290"/>
      <c r="E920" s="1290"/>
      <c r="F920" s="1114"/>
      <c r="G920" s="1114"/>
      <c r="H920" s="1114"/>
      <c r="I920" s="1114"/>
      <c r="K920" s="864"/>
      <c r="L920" s="864"/>
    </row>
    <row r="921" spans="1:12" s="854" customFormat="1" ht="9" customHeight="1">
      <c r="A921" s="1074"/>
      <c r="B921" s="991"/>
      <c r="C921" s="991"/>
      <c r="D921" s="991"/>
      <c r="E921" s="991"/>
      <c r="F921" s="991"/>
      <c r="G921" s="991"/>
      <c r="H921" s="991"/>
      <c r="I921" s="1075"/>
      <c r="K921" s="864"/>
      <c r="L921" s="864"/>
    </row>
    <row r="922" spans="1:12" s="854" customFormat="1" ht="20.25">
      <c r="A922" s="914">
        <v>19</v>
      </c>
      <c r="B922" s="994" t="s">
        <v>524</v>
      </c>
      <c r="C922" s="915"/>
      <c r="D922" s="915"/>
      <c r="E922" s="916" t="s">
        <v>682</v>
      </c>
      <c r="F922" s="915"/>
      <c r="G922" s="917"/>
      <c r="H922" s="918"/>
      <c r="I922" s="915"/>
      <c r="J922" s="854" t="s">
        <v>1038</v>
      </c>
      <c r="K922" s="864"/>
      <c r="L922" s="864"/>
    </row>
    <row r="923" spans="1:12" s="854" customFormat="1" ht="9" customHeight="1">
      <c r="A923" s="914"/>
      <c r="B923" s="994"/>
      <c r="C923" s="915"/>
      <c r="D923" s="915"/>
      <c r="E923" s="916"/>
      <c r="F923" s="915"/>
      <c r="G923" s="917"/>
      <c r="H923" s="918"/>
      <c r="I923" s="915"/>
      <c r="K923" s="864"/>
      <c r="L923" s="864"/>
    </row>
    <row r="924" spans="1:12" s="854" customFormat="1" ht="20.25">
      <c r="A924" s="914"/>
      <c r="B924" s="994" t="s">
        <v>1317</v>
      </c>
      <c r="C924" s="915"/>
      <c r="D924" s="915"/>
      <c r="E924" s="916"/>
      <c r="F924" s="915"/>
      <c r="G924" s="917"/>
      <c r="H924" s="918"/>
      <c r="I924" s="915"/>
      <c r="K924" s="864"/>
      <c r="L924" s="864"/>
    </row>
    <row r="925" spans="1:12" s="854" customFormat="1" ht="9" customHeight="1">
      <c r="A925" s="1277"/>
      <c r="B925" s="1277"/>
      <c r="C925" s="1277"/>
      <c r="D925" s="1277"/>
      <c r="E925" s="1277"/>
      <c r="F925" s="1277"/>
      <c r="G925" s="1277"/>
      <c r="H925" s="1277"/>
      <c r="I925" s="1277"/>
      <c r="K925" s="864"/>
      <c r="L925" s="864"/>
    </row>
    <row r="926" spans="1:12" s="854" customFormat="1" ht="20.25">
      <c r="A926" s="1115" t="s">
        <v>682</v>
      </c>
      <c r="B926" s="933" t="s">
        <v>139</v>
      </c>
      <c r="C926" s="915"/>
      <c r="D926" s="915"/>
      <c r="E926" s="916" t="s">
        <v>682</v>
      </c>
      <c r="F926" s="915"/>
      <c r="G926" s="963">
        <v>403380</v>
      </c>
      <c r="H926" s="918"/>
      <c r="I926" s="963">
        <v>368502</v>
      </c>
      <c r="J926" s="854" t="s">
        <v>1077</v>
      </c>
      <c r="K926" s="864" t="s">
        <v>1175</v>
      </c>
      <c r="L926" s="864"/>
    </row>
    <row r="927" spans="1:12" s="854" customFormat="1" ht="20.25">
      <c r="A927" s="914"/>
      <c r="B927" s="933" t="s">
        <v>817</v>
      </c>
      <c r="C927" s="915"/>
      <c r="D927" s="915"/>
      <c r="E927" s="916"/>
      <c r="F927" s="915"/>
      <c r="G927" s="963">
        <v>348025</v>
      </c>
      <c r="H927" s="918"/>
      <c r="I927" s="963">
        <v>771332</v>
      </c>
      <c r="J927" s="854" t="s">
        <v>1076</v>
      </c>
      <c r="K927" s="864">
        <v>33391207</v>
      </c>
      <c r="L927" s="864"/>
    </row>
    <row r="928" spans="1:12" s="854" customFormat="1" ht="20.25">
      <c r="A928" s="914"/>
      <c r="B928" s="933" t="s">
        <v>1063</v>
      </c>
      <c r="C928" s="915"/>
      <c r="D928" s="915"/>
      <c r="E928" s="916"/>
      <c r="F928" s="915"/>
      <c r="G928" s="963">
        <v>256892</v>
      </c>
      <c r="H928" s="918"/>
      <c r="I928" s="963">
        <v>631097</v>
      </c>
      <c r="J928" s="854" t="s">
        <v>1065</v>
      </c>
      <c r="K928" s="864">
        <v>33014705</v>
      </c>
      <c r="L928" s="864"/>
    </row>
    <row r="929" spans="1:12" s="854" customFormat="1" ht="20.25">
      <c r="A929" s="914"/>
      <c r="B929" s="933" t="s">
        <v>807</v>
      </c>
      <c r="C929" s="915"/>
      <c r="D929" s="915"/>
      <c r="E929" s="916" t="s">
        <v>682</v>
      </c>
      <c r="F929" s="915"/>
      <c r="G929" s="963">
        <v>1368139</v>
      </c>
      <c r="H929" s="918"/>
      <c r="I929" s="963">
        <v>1594092</v>
      </c>
      <c r="J929" s="854" t="s">
        <v>1066</v>
      </c>
      <c r="K929" s="864">
        <v>33014705</v>
      </c>
      <c r="L929" s="864"/>
    </row>
    <row r="930" spans="1:12" s="854" customFormat="1" ht="20.25">
      <c r="A930" s="914"/>
      <c r="B930" s="933" t="s">
        <v>808</v>
      </c>
      <c r="C930" s="915"/>
      <c r="D930" s="915"/>
      <c r="E930" s="916" t="s">
        <v>682</v>
      </c>
      <c r="F930" s="915"/>
      <c r="G930" s="963">
        <v>9888748</v>
      </c>
      <c r="H930" s="918"/>
      <c r="I930" s="963">
        <v>12479924</v>
      </c>
      <c r="J930" s="854" t="s">
        <v>1073</v>
      </c>
      <c r="K930" s="864">
        <v>376502</v>
      </c>
      <c r="L930" s="864"/>
    </row>
    <row r="931" spans="1:12" s="854" customFormat="1" ht="20.25">
      <c r="A931" s="914"/>
      <c r="B931" s="933" t="s">
        <v>853</v>
      </c>
      <c r="C931" s="915"/>
      <c r="D931" s="915"/>
      <c r="E931" s="916" t="s">
        <v>682</v>
      </c>
      <c r="F931" s="915"/>
      <c r="G931" s="963">
        <v>1579017</v>
      </c>
      <c r="H931" s="918"/>
      <c r="I931" s="963">
        <v>1397897</v>
      </c>
      <c r="J931" s="854" t="s">
        <v>1067</v>
      </c>
      <c r="K931" s="864"/>
      <c r="L931" s="864"/>
    </row>
    <row r="932" spans="1:12" s="854" customFormat="1" ht="20.25">
      <c r="A932" s="914"/>
      <c r="B932" s="933" t="s">
        <v>140</v>
      </c>
      <c r="C932" s="915"/>
      <c r="D932" s="915"/>
      <c r="E932" s="916" t="s">
        <v>682</v>
      </c>
      <c r="F932" s="915"/>
      <c r="G932" s="963">
        <v>975173</v>
      </c>
      <c r="H932" s="918"/>
      <c r="I932" s="963">
        <v>2257148</v>
      </c>
      <c r="J932" s="854" t="s">
        <v>1071</v>
      </c>
      <c r="K932" s="864"/>
      <c r="L932" s="864"/>
    </row>
    <row r="933" spans="1:12" s="854" customFormat="1" ht="20.25">
      <c r="A933" s="914"/>
      <c r="B933" s="933" t="s">
        <v>458</v>
      </c>
      <c r="C933" s="915"/>
      <c r="D933" s="915"/>
      <c r="E933" s="916"/>
      <c r="F933" s="915"/>
      <c r="G933" s="963">
        <v>262348</v>
      </c>
      <c r="H933" s="918"/>
      <c r="I933" s="963">
        <v>603981</v>
      </c>
      <c r="J933" s="854" t="s">
        <v>1068</v>
      </c>
      <c r="K933" s="885" t="s">
        <v>84</v>
      </c>
      <c r="L933" s="864"/>
    </row>
    <row r="934" spans="1:12" s="854" customFormat="1" ht="20.25">
      <c r="A934" s="914"/>
      <c r="B934" s="933" t="s">
        <v>141</v>
      </c>
      <c r="C934" s="916"/>
      <c r="D934" s="916"/>
      <c r="E934" s="916" t="s">
        <v>682</v>
      </c>
      <c r="F934" s="916"/>
      <c r="G934" s="963">
        <v>1252083</v>
      </c>
      <c r="H934" s="974"/>
      <c r="I934" s="963">
        <v>1216655</v>
      </c>
      <c r="J934" s="854" t="s">
        <v>1072</v>
      </c>
      <c r="K934" s="864">
        <v>24820693</v>
      </c>
      <c r="L934" s="864"/>
    </row>
    <row r="935" spans="1:12" s="854" customFormat="1" ht="20.25">
      <c r="A935" s="914"/>
      <c r="B935" s="933" t="s">
        <v>818</v>
      </c>
      <c r="C935" s="915"/>
      <c r="D935" s="915"/>
      <c r="E935" s="916" t="s">
        <v>682</v>
      </c>
      <c r="F935" s="915"/>
      <c r="G935" s="963"/>
      <c r="H935" s="918"/>
      <c r="I935" s="963">
        <v>3861473</v>
      </c>
      <c r="J935" s="854" t="s">
        <v>1075</v>
      </c>
      <c r="K935" s="864" t="s">
        <v>682</v>
      </c>
      <c r="L935" s="864"/>
    </row>
    <row r="936" spans="1:12" s="854" customFormat="1" ht="20.25">
      <c r="A936" s="914"/>
      <c r="B936" s="933" t="s">
        <v>138</v>
      </c>
      <c r="C936" s="915"/>
      <c r="D936" s="915"/>
      <c r="E936" s="916" t="s">
        <v>682</v>
      </c>
      <c r="F936" s="915"/>
      <c r="G936" s="963">
        <v>2771836</v>
      </c>
      <c r="H936" s="918"/>
      <c r="I936" s="963">
        <v>158101</v>
      </c>
      <c r="J936" s="854" t="s">
        <v>1069</v>
      </c>
      <c r="K936" s="864" t="s">
        <v>682</v>
      </c>
      <c r="L936" s="864" t="s">
        <v>682</v>
      </c>
    </row>
    <row r="937" spans="1:12" s="854" customFormat="1" ht="20.25">
      <c r="A937" s="914"/>
      <c r="B937" s="933" t="s">
        <v>52</v>
      </c>
      <c r="C937" s="915"/>
      <c r="D937" s="915"/>
      <c r="E937" s="916"/>
      <c r="F937" s="915"/>
      <c r="G937" s="963">
        <v>2089435</v>
      </c>
      <c r="H937" s="918"/>
      <c r="I937" s="963">
        <v>4146929</v>
      </c>
      <c r="J937" s="854" t="s">
        <v>1070</v>
      </c>
      <c r="K937" s="864"/>
      <c r="L937" s="864"/>
    </row>
    <row r="938" spans="1:12" s="854" customFormat="1" ht="20.25">
      <c r="A938" s="914"/>
      <c r="B938" s="933" t="s">
        <v>142</v>
      </c>
      <c r="C938" s="915"/>
      <c r="D938" s="915"/>
      <c r="E938" s="916" t="s">
        <v>682</v>
      </c>
      <c r="F938" s="915"/>
      <c r="G938" s="963">
        <v>3457523</v>
      </c>
      <c r="H938" s="918"/>
      <c r="I938" s="963">
        <v>2537417</v>
      </c>
      <c r="K938" s="864"/>
      <c r="L938" s="864"/>
    </row>
    <row r="939" spans="1:12" s="854" customFormat="1" ht="20.25" hidden="1">
      <c r="A939" s="914"/>
      <c r="B939" s="933" t="s">
        <v>787</v>
      </c>
      <c r="C939" s="915"/>
      <c r="D939" s="915"/>
      <c r="E939" s="916" t="s">
        <v>682</v>
      </c>
      <c r="F939" s="915"/>
      <c r="G939" s="928">
        <v>0</v>
      </c>
      <c r="H939" s="918"/>
      <c r="I939" s="928">
        <v>0</v>
      </c>
      <c r="K939" s="864"/>
      <c r="L939" s="864"/>
    </row>
    <row r="940" spans="1:12" s="854" customFormat="1" ht="20.25">
      <c r="A940" s="914"/>
      <c r="B940" s="933" t="s">
        <v>1159</v>
      </c>
      <c r="C940" s="915"/>
      <c r="D940" s="915"/>
      <c r="E940" s="916"/>
      <c r="F940" s="915"/>
      <c r="G940" s="963">
        <v>168094</v>
      </c>
      <c r="H940" s="918"/>
      <c r="I940" s="963">
        <v>1358659</v>
      </c>
      <c r="J940" s="854" t="s">
        <v>1074</v>
      </c>
      <c r="K940" s="864" t="s">
        <v>1176</v>
      </c>
      <c r="L940" s="864"/>
    </row>
    <row r="941" spans="1:12" s="854" customFormat="1" ht="20.25">
      <c r="A941" s="914"/>
      <c r="B941" s="1089" t="s">
        <v>1355</v>
      </c>
      <c r="C941" s="915"/>
      <c r="D941" s="915"/>
      <c r="E941" s="916"/>
      <c r="F941" s="915"/>
      <c r="G941" s="928">
        <v>0</v>
      </c>
      <c r="H941" s="918"/>
      <c r="I941" s="928">
        <v>8000</v>
      </c>
      <c r="K941" s="864" t="s">
        <v>682</v>
      </c>
      <c r="L941" s="864"/>
    </row>
    <row r="942" spans="1:12" s="854" customFormat="1" ht="21" thickBot="1">
      <c r="A942" s="914"/>
      <c r="B942" s="994"/>
      <c r="C942" s="916"/>
      <c r="D942" s="916"/>
      <c r="E942" s="916"/>
      <c r="F942" s="916"/>
      <c r="G942" s="929">
        <v>24820693</v>
      </c>
      <c r="H942" s="974"/>
      <c r="I942" s="970">
        <v>33391207</v>
      </c>
      <c r="J942" s="854">
        <v>24820693</v>
      </c>
      <c r="K942" s="864" t="s">
        <v>682</v>
      </c>
      <c r="L942" s="864"/>
    </row>
    <row r="943" spans="1:12" s="854" customFormat="1" ht="21" thickTop="1">
      <c r="A943" s="914"/>
      <c r="B943" s="994"/>
      <c r="C943" s="916"/>
      <c r="D943" s="916"/>
      <c r="E943" s="916"/>
      <c r="F943" s="916"/>
      <c r="G943" s="930"/>
      <c r="H943" s="974"/>
      <c r="I943" s="918"/>
      <c r="K943" s="864"/>
      <c r="L943" s="864"/>
    </row>
    <row r="944" spans="1:12" s="854" customFormat="1" ht="20.25">
      <c r="A944" s="1115" t="s">
        <v>682</v>
      </c>
      <c r="B944" s="994" t="s">
        <v>1318</v>
      </c>
      <c r="C944" s="916"/>
      <c r="D944" s="916"/>
      <c r="E944" s="916"/>
      <c r="F944" s="916"/>
      <c r="G944" s="930"/>
      <c r="H944" s="974"/>
      <c r="I944" s="918"/>
      <c r="K944" s="864"/>
      <c r="L944" s="864"/>
    </row>
    <row r="945" spans="1:12" s="856" customFormat="1" ht="20.25">
      <c r="A945" s="895"/>
      <c r="B945" s="933" t="s">
        <v>1207</v>
      </c>
      <c r="C945" s="915"/>
      <c r="D945" s="915"/>
      <c r="E945" s="896"/>
      <c r="F945" s="915"/>
      <c r="G945" s="963">
        <v>78721065</v>
      </c>
      <c r="H945" s="928"/>
      <c r="I945" s="963">
        <v>6352007</v>
      </c>
      <c r="J945" s="859" t="s">
        <v>1038</v>
      </c>
      <c r="K945" s="864"/>
      <c r="L945" s="864"/>
    </row>
    <row r="946" spans="1:12" s="856" customFormat="1" ht="20.25">
      <c r="A946" s="895"/>
      <c r="B946" s="933" t="s">
        <v>1208</v>
      </c>
      <c r="C946" s="915"/>
      <c r="D946" s="915"/>
      <c r="E946" s="896"/>
      <c r="F946" s="915"/>
      <c r="G946" s="963">
        <v>14986691</v>
      </c>
      <c r="H946" s="928"/>
      <c r="I946" s="963">
        <v>1218365</v>
      </c>
      <c r="J946" s="859"/>
      <c r="K946" s="864"/>
      <c r="L946" s="864"/>
    </row>
    <row r="947" spans="1:12" s="856" customFormat="1" ht="20.25">
      <c r="A947" s="895"/>
      <c r="B947" s="933" t="s">
        <v>1328</v>
      </c>
      <c r="C947" s="915"/>
      <c r="D947" s="915"/>
      <c r="E947" s="896"/>
      <c r="F947" s="915"/>
      <c r="G947" s="963">
        <v>3842494</v>
      </c>
      <c r="H947" s="928"/>
      <c r="I947" s="963">
        <v>7207</v>
      </c>
      <c r="J947" s="859"/>
      <c r="K947" s="864"/>
      <c r="L947" s="864"/>
    </row>
    <row r="948" spans="1:12" s="856" customFormat="1" ht="20.25">
      <c r="A948" s="895"/>
      <c r="B948" s="933" t="s">
        <v>1312</v>
      </c>
      <c r="C948" s="915"/>
      <c r="D948" s="915"/>
      <c r="E948" s="896"/>
      <c r="F948" s="915"/>
      <c r="G948" s="963">
        <v>24065761</v>
      </c>
      <c r="H948" s="928"/>
      <c r="I948" s="963">
        <v>77988</v>
      </c>
      <c r="J948" s="859"/>
      <c r="K948" s="864"/>
      <c r="L948" s="864"/>
    </row>
    <row r="949" spans="1:12" s="856" customFormat="1" ht="20.25">
      <c r="A949" s="895"/>
      <c r="B949" s="933" t="s">
        <v>1329</v>
      </c>
      <c r="C949" s="915"/>
      <c r="D949" s="915"/>
      <c r="E949" s="896"/>
      <c r="F949" s="915"/>
      <c r="G949" s="963">
        <v>284806</v>
      </c>
      <c r="H949" s="928"/>
      <c r="I949" s="963">
        <v>23999</v>
      </c>
      <c r="J949" s="859"/>
      <c r="K949" s="864"/>
      <c r="L949" s="864"/>
    </row>
    <row r="950" spans="1:12" s="856" customFormat="1" ht="20.25">
      <c r="A950" s="895"/>
      <c r="B950" s="933" t="s">
        <v>1396</v>
      </c>
      <c r="C950" s="915"/>
      <c r="D950" s="915"/>
      <c r="E950" s="896"/>
      <c r="F950" s="915"/>
      <c r="G950" s="963">
        <v>144986</v>
      </c>
      <c r="H950" s="928"/>
      <c r="I950" s="963"/>
      <c r="J950" s="859"/>
      <c r="K950" s="864"/>
      <c r="L950" s="864"/>
    </row>
    <row r="951" spans="1:12" s="856" customFormat="1" ht="20.25">
      <c r="A951" s="895"/>
      <c r="B951" s="933" t="s">
        <v>1397</v>
      </c>
      <c r="C951" s="915"/>
      <c r="D951" s="915"/>
      <c r="E951" s="896"/>
      <c r="F951" s="915"/>
      <c r="G951" s="963">
        <v>350667</v>
      </c>
      <c r="H951" s="928"/>
      <c r="I951" s="963"/>
      <c r="J951" s="859"/>
      <c r="K951" s="864"/>
      <c r="L951" s="864"/>
    </row>
    <row r="952" spans="1:12" s="856" customFormat="1" ht="21" thickBot="1">
      <c r="A952" s="895"/>
      <c r="B952" s="933"/>
      <c r="C952" s="915"/>
      <c r="D952" s="915"/>
      <c r="E952" s="896"/>
      <c r="F952" s="915"/>
      <c r="G952" s="929">
        <v>122396470</v>
      </c>
      <c r="H952" s="930"/>
      <c r="I952" s="929">
        <v>7679566</v>
      </c>
      <c r="J952" s="859"/>
      <c r="K952" s="864"/>
      <c r="L952" s="864"/>
    </row>
    <row r="953" spans="1:9" ht="9" customHeight="1" thickTop="1">
      <c r="A953" s="895"/>
      <c r="B953" s="896"/>
      <c r="C953" s="797"/>
      <c r="D953" s="797"/>
      <c r="E953" s="799"/>
      <c r="F953" s="797"/>
      <c r="G953" s="913"/>
      <c r="H953" s="801"/>
      <c r="I953" s="802"/>
    </row>
    <row r="954" spans="1:12" s="854" customFormat="1" ht="73.5" customHeight="1">
      <c r="A954" s="991"/>
      <c r="B954" s="933" t="s">
        <v>1434</v>
      </c>
      <c r="C954" s="991"/>
      <c r="D954" s="991"/>
      <c r="E954" s="991"/>
      <c r="F954" s="991"/>
      <c r="G954" s="991"/>
      <c r="H954" s="991"/>
      <c r="I954" s="1075"/>
      <c r="K954" s="864"/>
      <c r="L954" s="864"/>
    </row>
    <row r="955" spans="1:12" s="854" customFormat="1" ht="15" customHeight="1">
      <c r="A955" s="991"/>
      <c r="B955" s="933"/>
      <c r="C955" s="991"/>
      <c r="D955" s="991"/>
      <c r="E955" s="991"/>
      <c r="F955" s="991"/>
      <c r="G955" s="991"/>
      <c r="H955" s="991"/>
      <c r="I955" s="1075"/>
      <c r="K955" s="864"/>
      <c r="L955" s="864"/>
    </row>
    <row r="956" spans="1:12" s="882" customFormat="1" ht="20.25">
      <c r="A956" s="1286" t="s">
        <v>1705</v>
      </c>
      <c r="B956" s="1286"/>
      <c r="C956" s="1286"/>
      <c r="D956" s="1286"/>
      <c r="E956" s="1286"/>
      <c r="F956" s="1286"/>
      <c r="G956" s="1286"/>
      <c r="H956" s="1286"/>
      <c r="I956" s="1286"/>
      <c r="K956" s="883"/>
      <c r="L956" s="883"/>
    </row>
    <row r="957" spans="1:9" ht="20.25">
      <c r="A957" s="895"/>
      <c r="B957" s="896"/>
      <c r="C957" s="797"/>
      <c r="D957" s="797"/>
      <c r="E957" s="799"/>
      <c r="F957" s="797"/>
      <c r="G957" s="913"/>
      <c r="H957" s="801"/>
      <c r="I957" s="802"/>
    </row>
    <row r="958" spans="1:9" ht="20.25">
      <c r="A958" s="895"/>
      <c r="B958" s="896"/>
      <c r="C958" s="797"/>
      <c r="D958" s="797"/>
      <c r="E958" s="799"/>
      <c r="F958" s="797"/>
      <c r="G958" s="913"/>
      <c r="H958" s="801"/>
      <c r="I958" s="802"/>
    </row>
    <row r="959" spans="1:12" s="854" customFormat="1" ht="20.25">
      <c r="A959" s="914">
        <v>20</v>
      </c>
      <c r="B959" s="994" t="s">
        <v>527</v>
      </c>
      <c r="C959" s="915"/>
      <c r="D959" s="915"/>
      <c r="E959" s="916" t="s">
        <v>682</v>
      </c>
      <c r="F959" s="915"/>
      <c r="G959" s="917"/>
      <c r="H959" s="918"/>
      <c r="I959" s="915"/>
      <c r="J959" s="854" t="s">
        <v>1043</v>
      </c>
      <c r="K959" s="864"/>
      <c r="L959" s="864"/>
    </row>
    <row r="960" spans="1:12" s="854" customFormat="1" ht="9" customHeight="1">
      <c r="A960" s="914"/>
      <c r="B960" s="994"/>
      <c r="C960" s="915"/>
      <c r="D960" s="915"/>
      <c r="E960" s="916"/>
      <c r="F960" s="915"/>
      <c r="G960" s="917"/>
      <c r="H960" s="918"/>
      <c r="I960" s="915"/>
      <c r="K960" s="864"/>
      <c r="L960" s="864"/>
    </row>
    <row r="961" spans="1:12" s="854" customFormat="1" ht="20.25">
      <c r="A961" s="914"/>
      <c r="B961" s="933" t="s">
        <v>143</v>
      </c>
      <c r="C961" s="915"/>
      <c r="D961" s="915"/>
      <c r="E961" s="916" t="s">
        <v>682</v>
      </c>
      <c r="F961" s="915"/>
      <c r="G961" s="917">
        <v>212494288</v>
      </c>
      <c r="H961" s="918"/>
      <c r="I961" s="917">
        <v>190108510</v>
      </c>
      <c r="J961" s="854" t="s">
        <v>1419</v>
      </c>
      <c r="K961" s="864"/>
      <c r="L961" s="864" t="s">
        <v>1681</v>
      </c>
    </row>
    <row r="962" spans="1:12" s="854" customFormat="1" ht="40.5">
      <c r="A962" s="914"/>
      <c r="B962" s="933" t="s">
        <v>144</v>
      </c>
      <c r="C962" s="915"/>
      <c r="D962" s="915"/>
      <c r="E962" s="916" t="s">
        <v>682</v>
      </c>
      <c r="F962" s="915"/>
      <c r="G962" s="917">
        <v>50816180</v>
      </c>
      <c r="H962" s="918"/>
      <c r="I962" s="917">
        <v>44508171</v>
      </c>
      <c r="J962" s="854" t="s">
        <v>1046</v>
      </c>
      <c r="K962" s="864"/>
      <c r="L962" s="864"/>
    </row>
    <row r="963" spans="1:12" s="854" customFormat="1" ht="20.25">
      <c r="A963" s="914"/>
      <c r="B963" s="1273" t="s">
        <v>530</v>
      </c>
      <c r="C963" s="1275"/>
      <c r="D963" s="1275"/>
      <c r="E963" s="916" t="s">
        <v>682</v>
      </c>
      <c r="F963" s="915"/>
      <c r="G963" s="917">
        <v>27008698</v>
      </c>
      <c r="H963" s="918"/>
      <c r="I963" s="917">
        <v>24507127</v>
      </c>
      <c r="J963" s="854" t="s">
        <v>1044</v>
      </c>
      <c r="K963" s="864"/>
      <c r="L963" s="864"/>
    </row>
    <row r="964" spans="1:12" s="854" customFormat="1" ht="20.25">
      <c r="A964" s="914"/>
      <c r="B964" s="933" t="s">
        <v>531</v>
      </c>
      <c r="C964" s="915"/>
      <c r="D964" s="915"/>
      <c r="E964" s="916"/>
      <c r="F964" s="915"/>
      <c r="G964" s="917">
        <v>2018160</v>
      </c>
      <c r="H964" s="918"/>
      <c r="I964" s="917">
        <v>2751808</v>
      </c>
      <c r="J964" s="854" t="s">
        <v>1045</v>
      </c>
      <c r="K964" s="864"/>
      <c r="L964" s="864"/>
    </row>
    <row r="965" spans="1:12" s="854" customFormat="1" ht="20.25">
      <c r="A965" s="914"/>
      <c r="B965" s="933" t="s">
        <v>532</v>
      </c>
      <c r="C965" s="915"/>
      <c r="D965" s="915"/>
      <c r="E965" s="916"/>
      <c r="F965" s="915"/>
      <c r="G965" s="917">
        <v>19877796</v>
      </c>
      <c r="H965" s="918"/>
      <c r="I965" s="917">
        <v>16721352</v>
      </c>
      <c r="J965" s="854" t="s">
        <v>1047</v>
      </c>
      <c r="K965" s="864"/>
      <c r="L965" s="864" t="s">
        <v>1682</v>
      </c>
    </row>
    <row r="966" spans="1:12" s="854" customFormat="1" ht="20.25">
      <c r="A966" s="914"/>
      <c r="B966" s="933" t="s">
        <v>1049</v>
      </c>
      <c r="C966" s="915"/>
      <c r="D966" s="915"/>
      <c r="E966" s="916" t="s">
        <v>682</v>
      </c>
      <c r="F966" s="915"/>
      <c r="G966" s="1116">
        <v>15398195</v>
      </c>
      <c r="H966" s="918"/>
      <c r="I966" s="1116">
        <v>13403236</v>
      </c>
      <c r="J966" s="854" t="s">
        <v>1048</v>
      </c>
      <c r="K966" s="886" t="s">
        <v>1198</v>
      </c>
      <c r="L966" s="864" t="s">
        <v>1669</v>
      </c>
    </row>
    <row r="967" spans="1:12" s="854" customFormat="1" ht="20.25">
      <c r="A967" s="914"/>
      <c r="B967" s="933"/>
      <c r="C967" s="915"/>
      <c r="D967" s="915"/>
      <c r="E967" s="916"/>
      <c r="F967" s="915"/>
      <c r="G967" s="917">
        <v>327613317</v>
      </c>
      <c r="H967" s="918"/>
      <c r="I967" s="919">
        <v>292000204</v>
      </c>
      <c r="J967" s="859">
        <v>327613317</v>
      </c>
      <c r="K967" s="864">
        <v>292000204</v>
      </c>
      <c r="L967" s="864"/>
    </row>
    <row r="968" spans="1:12" s="854" customFormat="1" ht="20.25">
      <c r="A968" s="914"/>
      <c r="B968" s="1273" t="s">
        <v>348</v>
      </c>
      <c r="C968" s="1275"/>
      <c r="D968" s="1275"/>
      <c r="E968" s="1275"/>
      <c r="F968" s="915"/>
      <c r="G968" s="917">
        <v>-4079950</v>
      </c>
      <c r="H968" s="918"/>
      <c r="I968" s="917">
        <v>-3820398</v>
      </c>
      <c r="J968" s="854" t="s">
        <v>965</v>
      </c>
      <c r="K968" s="864">
        <v>0</v>
      </c>
      <c r="L968" s="864" t="s">
        <v>1681</v>
      </c>
    </row>
    <row r="969" spans="1:12" s="854" customFormat="1" ht="9" customHeight="1">
      <c r="A969" s="914"/>
      <c r="B969" s="933"/>
      <c r="C969" s="915"/>
      <c r="D969" s="915"/>
      <c r="E969" s="916"/>
      <c r="F969" s="915"/>
      <c r="G969" s="917"/>
      <c r="H969" s="918"/>
      <c r="I969" s="917"/>
      <c r="J969" s="874">
        <v>-4079950</v>
      </c>
      <c r="K969" s="864">
        <v>2690748</v>
      </c>
      <c r="L969" s="864"/>
    </row>
    <row r="970" spans="1:12" s="854" customFormat="1" ht="21" thickBot="1">
      <c r="A970" s="914"/>
      <c r="B970" s="994"/>
      <c r="C970" s="915" t="s">
        <v>682</v>
      </c>
      <c r="D970" s="915"/>
      <c r="E970" s="916"/>
      <c r="F970" s="915"/>
      <c r="G970" s="969">
        <v>323533367</v>
      </c>
      <c r="H970" s="918"/>
      <c r="I970" s="969">
        <v>288179806</v>
      </c>
      <c r="K970" s="187"/>
      <c r="L970" s="864"/>
    </row>
    <row r="971" spans="1:12" s="854" customFormat="1" ht="9" customHeight="1" thickTop="1">
      <c r="A971" s="914"/>
      <c r="B971" s="933"/>
      <c r="C971" s="933"/>
      <c r="D971" s="933"/>
      <c r="E971" s="933"/>
      <c r="F971" s="933"/>
      <c r="G971" s="933"/>
      <c r="H971" s="933"/>
      <c r="I971" s="933"/>
      <c r="K971" s="864"/>
      <c r="L971" s="864"/>
    </row>
    <row r="972" spans="1:12" s="854" customFormat="1" ht="20.25">
      <c r="A972" s="914"/>
      <c r="B972" s="994" t="s">
        <v>538</v>
      </c>
      <c r="C972" s="915"/>
      <c r="D972" s="915"/>
      <c r="E972" s="916"/>
      <c r="F972" s="915"/>
      <c r="G972" s="917"/>
      <c r="H972" s="918"/>
      <c r="I972" s="915"/>
      <c r="J972" s="854" t="s">
        <v>1043</v>
      </c>
      <c r="K972" s="864"/>
      <c r="L972" s="864"/>
    </row>
    <row r="973" spans="1:12" s="854" customFormat="1" ht="9" customHeight="1">
      <c r="A973" s="914"/>
      <c r="B973" s="1024"/>
      <c r="C973" s="915"/>
      <c r="D973" s="915"/>
      <c r="E973" s="916"/>
      <c r="F973" s="915"/>
      <c r="G973" s="917"/>
      <c r="H973" s="918"/>
      <c r="I973" s="915"/>
      <c r="K973" s="864"/>
      <c r="L973" s="864"/>
    </row>
    <row r="974" spans="1:12" s="854" customFormat="1" ht="20.25">
      <c r="A974" s="914"/>
      <c r="B974" s="933" t="s">
        <v>145</v>
      </c>
      <c r="C974" s="915"/>
      <c r="D974" s="915"/>
      <c r="E974" s="916"/>
      <c r="F974" s="915"/>
      <c r="G974" s="917">
        <v>965457</v>
      </c>
      <c r="H974" s="918"/>
      <c r="I974" s="917">
        <v>900222</v>
      </c>
      <c r="J974" s="854" t="s">
        <v>1273</v>
      </c>
      <c r="K974" s="864"/>
      <c r="L974" s="864" t="s">
        <v>1683</v>
      </c>
    </row>
    <row r="975" spans="1:12" s="854" customFormat="1" ht="20.25">
      <c r="A975" s="914"/>
      <c r="B975" s="933" t="s">
        <v>146</v>
      </c>
      <c r="C975" s="915"/>
      <c r="D975" s="915"/>
      <c r="E975" s="916"/>
      <c r="F975" s="915"/>
      <c r="G975" s="917">
        <v>128936</v>
      </c>
      <c r="H975" s="918"/>
      <c r="I975" s="917"/>
      <c r="K975" s="864"/>
      <c r="L975" s="864" t="s">
        <v>1683</v>
      </c>
    </row>
    <row r="976" spans="1:12" s="854" customFormat="1" ht="20.25">
      <c r="A976" s="914"/>
      <c r="B976" s="933" t="s">
        <v>147</v>
      </c>
      <c r="C976" s="915"/>
      <c r="D976" s="915"/>
      <c r="E976" s="916"/>
      <c r="F976" s="915"/>
      <c r="G976" s="917">
        <v>161353</v>
      </c>
      <c r="H976" s="918"/>
      <c r="I976" s="917">
        <v>106800</v>
      </c>
      <c r="K976" s="864"/>
      <c r="L976" s="864"/>
    </row>
    <row r="977" spans="1:12" s="854" customFormat="1" ht="20.25">
      <c r="A977" s="914"/>
      <c r="B977" s="933" t="s">
        <v>148</v>
      </c>
      <c r="C977" s="915"/>
      <c r="D977" s="915"/>
      <c r="E977" s="916"/>
      <c r="F977" s="915"/>
      <c r="G977" s="922">
        <v>73952</v>
      </c>
      <c r="H977" s="918"/>
      <c r="I977" s="922">
        <v>68943</v>
      </c>
      <c r="K977" s="864"/>
      <c r="L977" s="864"/>
    </row>
    <row r="978" spans="1:12" s="854" customFormat="1" ht="9.75" customHeight="1">
      <c r="A978" s="914"/>
      <c r="B978" s="933"/>
      <c r="C978" s="915"/>
      <c r="D978" s="915"/>
      <c r="E978" s="916"/>
      <c r="F978" s="915"/>
      <c r="G978" s="922"/>
      <c r="H978" s="918"/>
      <c r="I978" s="921"/>
      <c r="K978" s="864"/>
      <c r="L978" s="864"/>
    </row>
    <row r="979" spans="1:12" s="854" customFormat="1" ht="21" thickBot="1">
      <c r="A979" s="914"/>
      <c r="B979" s="994"/>
      <c r="C979" s="915"/>
      <c r="D979" s="915"/>
      <c r="E979" s="916"/>
      <c r="F979" s="915"/>
      <c r="G979" s="969">
        <v>1329698</v>
      </c>
      <c r="H979" s="918"/>
      <c r="I979" s="972">
        <v>1075965</v>
      </c>
      <c r="J979" s="854" t="s">
        <v>1064</v>
      </c>
      <c r="K979" s="864"/>
      <c r="L979" s="864"/>
    </row>
    <row r="980" spans="1:9" ht="9" customHeight="1" thickTop="1">
      <c r="A980" s="895"/>
      <c r="B980" s="896"/>
      <c r="C980" s="797"/>
      <c r="D980" s="797"/>
      <c r="E980" s="799"/>
      <c r="F980" s="797"/>
      <c r="G980" s="913"/>
      <c r="H980" s="801"/>
      <c r="I980" s="802"/>
    </row>
    <row r="981" spans="1:12" s="854" customFormat="1" ht="20.25">
      <c r="A981" s="914"/>
      <c r="B981" s="994" t="s">
        <v>543</v>
      </c>
      <c r="C981" s="915"/>
      <c r="D981" s="915"/>
      <c r="E981" s="916"/>
      <c r="F981" s="915"/>
      <c r="G981" s="917"/>
      <c r="H981" s="918"/>
      <c r="I981" s="915"/>
      <c r="J981" s="854" t="s">
        <v>1043</v>
      </c>
      <c r="K981" s="864"/>
      <c r="L981" s="864"/>
    </row>
    <row r="982" spans="1:12" s="854" customFormat="1" ht="9" customHeight="1">
      <c r="A982" s="914"/>
      <c r="B982" s="994"/>
      <c r="C982" s="915"/>
      <c r="D982" s="915"/>
      <c r="E982" s="916"/>
      <c r="F982" s="915"/>
      <c r="G982" s="917"/>
      <c r="H982" s="918"/>
      <c r="I982" s="915"/>
      <c r="K982" s="864"/>
      <c r="L982" s="864"/>
    </row>
    <row r="983" spans="1:12" s="854" customFormat="1" ht="20.25">
      <c r="A983" s="914"/>
      <c r="B983" s="933" t="s">
        <v>145</v>
      </c>
      <c r="C983" s="915"/>
      <c r="D983" s="915"/>
      <c r="E983" s="916"/>
      <c r="F983" s="915"/>
      <c r="G983" s="917">
        <v>752317</v>
      </c>
      <c r="H983" s="918"/>
      <c r="I983" s="917">
        <v>649158</v>
      </c>
      <c r="K983" s="864"/>
      <c r="L983" s="864"/>
    </row>
    <row r="984" spans="1:12" s="854" customFormat="1" ht="20.25">
      <c r="A984" s="914"/>
      <c r="B984" s="933" t="s">
        <v>146</v>
      </c>
      <c r="C984" s="915"/>
      <c r="D984" s="915"/>
      <c r="E984" s="916"/>
      <c r="F984" s="915"/>
      <c r="G984" s="917">
        <v>94553</v>
      </c>
      <c r="H984" s="918"/>
      <c r="I984" s="917">
        <v>114610</v>
      </c>
      <c r="K984" s="864"/>
      <c r="L984" s="864"/>
    </row>
    <row r="985" spans="1:12" s="854" customFormat="1" ht="20.25">
      <c r="A985" s="914"/>
      <c r="B985" s="933" t="s">
        <v>147</v>
      </c>
      <c r="C985" s="915"/>
      <c r="D985" s="915"/>
      <c r="E985" s="916"/>
      <c r="F985" s="915"/>
      <c r="G985" s="917">
        <v>198922</v>
      </c>
      <c r="H985" s="918"/>
      <c r="I985" s="917">
        <v>220000</v>
      </c>
      <c r="K985" s="864"/>
      <c r="L985" s="864"/>
    </row>
    <row r="986" spans="1:12" s="854" customFormat="1" ht="20.25">
      <c r="A986" s="914"/>
      <c r="B986" s="933" t="s">
        <v>148</v>
      </c>
      <c r="C986" s="915"/>
      <c r="D986" s="915"/>
      <c r="E986" s="916"/>
      <c r="F986" s="915"/>
      <c r="G986" s="922">
        <v>100850</v>
      </c>
      <c r="H986" s="918"/>
      <c r="I986" s="922">
        <v>87422</v>
      </c>
      <c r="K986" s="864"/>
      <c r="L986" s="864"/>
    </row>
    <row r="987" spans="1:12" s="854" customFormat="1" ht="9" customHeight="1">
      <c r="A987" s="914"/>
      <c r="B987" s="933"/>
      <c r="C987" s="915"/>
      <c r="D987" s="915"/>
      <c r="E987" s="916"/>
      <c r="F987" s="915"/>
      <c r="G987" s="922"/>
      <c r="H987" s="918"/>
      <c r="I987" s="921"/>
      <c r="K987" s="864"/>
      <c r="L987" s="864"/>
    </row>
    <row r="988" spans="1:12" s="854" customFormat="1" ht="21" thickBot="1">
      <c r="A988" s="914"/>
      <c r="B988" s="994"/>
      <c r="C988" s="915"/>
      <c r="D988" s="915"/>
      <c r="E988" s="916"/>
      <c r="F988" s="915"/>
      <c r="G988" s="969">
        <v>1146642</v>
      </c>
      <c r="H988" s="918"/>
      <c r="I988" s="972">
        <v>1071190</v>
      </c>
      <c r="J988" s="854" t="s">
        <v>1064</v>
      </c>
      <c r="K988" s="864"/>
      <c r="L988" s="864"/>
    </row>
    <row r="989" spans="1:12" s="854" customFormat="1" ht="9" customHeight="1" thickTop="1">
      <c r="A989" s="914"/>
      <c r="B989" s="994"/>
      <c r="C989" s="915"/>
      <c r="D989" s="915"/>
      <c r="E989" s="916"/>
      <c r="F989" s="915"/>
      <c r="G989" s="973"/>
      <c r="H989" s="918"/>
      <c r="I989" s="921"/>
      <c r="K989" s="864"/>
      <c r="L989" s="864"/>
    </row>
    <row r="990" spans="1:12" s="854" customFormat="1" ht="20.25">
      <c r="A990" s="914"/>
      <c r="B990" s="994" t="s">
        <v>1731</v>
      </c>
      <c r="C990" s="915"/>
      <c r="D990" s="915"/>
      <c r="E990" s="1117"/>
      <c r="F990" s="1117"/>
      <c r="G990" s="1118"/>
      <c r="H990" s="974"/>
      <c r="I990" s="1119"/>
      <c r="J990" s="854" t="s">
        <v>1043</v>
      </c>
      <c r="K990" s="864"/>
      <c r="L990" s="864"/>
    </row>
    <row r="991" spans="1:12" s="854" customFormat="1" ht="9.75" customHeight="1">
      <c r="A991" s="914"/>
      <c r="B991" s="994"/>
      <c r="C991" s="915"/>
      <c r="D991" s="915"/>
      <c r="E991" s="1117"/>
      <c r="F991" s="1117"/>
      <c r="G991" s="1118"/>
      <c r="H991" s="974"/>
      <c r="I991" s="1119"/>
      <c r="K991" s="864"/>
      <c r="L991" s="864"/>
    </row>
    <row r="992" spans="1:12" s="854" customFormat="1" ht="20.25">
      <c r="A992" s="914"/>
      <c r="B992" s="933" t="s">
        <v>145</v>
      </c>
      <c r="C992" s="915"/>
      <c r="D992" s="915"/>
      <c r="E992" s="974"/>
      <c r="F992" s="918"/>
      <c r="G992" s="963">
        <v>976457</v>
      </c>
      <c r="H992" s="918"/>
      <c r="I992" s="963">
        <v>833281</v>
      </c>
      <c r="K992" s="864"/>
      <c r="L992" s="864"/>
    </row>
    <row r="993" spans="1:12" s="854" customFormat="1" ht="20.25">
      <c r="A993" s="914"/>
      <c r="B993" s="933" t="s">
        <v>146</v>
      </c>
      <c r="C993" s="915"/>
      <c r="D993" s="915"/>
      <c r="E993" s="974"/>
      <c r="F993" s="918"/>
      <c r="G993" s="963">
        <v>94553</v>
      </c>
      <c r="H993" s="918"/>
      <c r="I993" s="963">
        <v>179225</v>
      </c>
      <c r="K993" s="864"/>
      <c r="L993" s="864"/>
    </row>
    <row r="994" spans="1:12" s="854" customFormat="1" ht="20.25">
      <c r="A994" s="914"/>
      <c r="B994" s="933" t="s">
        <v>147</v>
      </c>
      <c r="C994" s="915"/>
      <c r="D994" s="915"/>
      <c r="E994" s="974"/>
      <c r="F994" s="918"/>
      <c r="G994" s="963">
        <v>74090</v>
      </c>
      <c r="H994" s="918"/>
      <c r="I994" s="963">
        <v>72000</v>
      </c>
      <c r="K994" s="864"/>
      <c r="L994" s="864"/>
    </row>
    <row r="995" spans="1:12" s="854" customFormat="1" ht="20.25">
      <c r="A995" s="914"/>
      <c r="B995" s="933" t="s">
        <v>148</v>
      </c>
      <c r="C995" s="915"/>
      <c r="D995" s="915"/>
      <c r="E995" s="974"/>
      <c r="F995" s="918"/>
      <c r="G995" s="928">
        <v>1542</v>
      </c>
      <c r="H995" s="918"/>
      <c r="I995" s="928">
        <v>1539</v>
      </c>
      <c r="K995" s="864"/>
      <c r="L995" s="864"/>
    </row>
    <row r="996" spans="1:12" s="854" customFormat="1" ht="9" customHeight="1">
      <c r="A996" s="914"/>
      <c r="B996" s="933"/>
      <c r="C996" s="915"/>
      <c r="D996" s="915"/>
      <c r="E996" s="974"/>
      <c r="F996" s="918"/>
      <c r="G996" s="928"/>
      <c r="H996" s="918"/>
      <c r="I996" s="918"/>
      <c r="K996" s="864"/>
      <c r="L996" s="864"/>
    </row>
    <row r="997" spans="1:12" s="854" customFormat="1" ht="21" thickBot="1">
      <c r="A997" s="914"/>
      <c r="B997" s="994"/>
      <c r="C997" s="915"/>
      <c r="D997" s="915"/>
      <c r="E997" s="974"/>
      <c r="F997" s="918"/>
      <c r="G997" s="929">
        <v>1146642</v>
      </c>
      <c r="H997" s="918"/>
      <c r="I997" s="970">
        <v>1086045</v>
      </c>
      <c r="J997" s="854" t="s">
        <v>1064</v>
      </c>
      <c r="K997" s="864"/>
      <c r="L997" s="864"/>
    </row>
    <row r="998" spans="1:12" s="854" customFormat="1" ht="9" customHeight="1" thickTop="1">
      <c r="A998" s="914"/>
      <c r="B998" s="916"/>
      <c r="C998" s="916"/>
      <c r="D998" s="916"/>
      <c r="E998" s="916"/>
      <c r="F998" s="916"/>
      <c r="G998" s="995"/>
      <c r="H998" s="974"/>
      <c r="I998" s="915"/>
      <c r="K998" s="864"/>
      <c r="L998" s="864"/>
    </row>
    <row r="999" spans="1:12" s="854" customFormat="1" ht="20.25">
      <c r="A999" s="914"/>
      <c r="B999" s="994" t="s">
        <v>349</v>
      </c>
      <c r="C999" s="915"/>
      <c r="D999" s="915"/>
      <c r="E999" s="1117"/>
      <c r="F999" s="1117"/>
      <c r="G999" s="1118"/>
      <c r="H999" s="974"/>
      <c r="I999" s="1119"/>
      <c r="J999" s="854" t="s">
        <v>1043</v>
      </c>
      <c r="K999" s="864"/>
      <c r="L999" s="864"/>
    </row>
    <row r="1000" spans="1:12" s="854" customFormat="1" ht="9" customHeight="1">
      <c r="A1000" s="914"/>
      <c r="B1000" s="994"/>
      <c r="C1000" s="915"/>
      <c r="D1000" s="915"/>
      <c r="E1000" s="1117"/>
      <c r="F1000" s="1117"/>
      <c r="G1000" s="1118"/>
      <c r="H1000" s="974"/>
      <c r="I1000" s="1119"/>
      <c r="K1000" s="864"/>
      <c r="L1000" s="864"/>
    </row>
    <row r="1001" spans="1:12" s="854" customFormat="1" ht="20.25">
      <c r="A1001" s="914"/>
      <c r="B1001" s="933" t="s">
        <v>145</v>
      </c>
      <c r="C1001" s="915"/>
      <c r="D1001" s="915"/>
      <c r="E1001" s="974"/>
      <c r="F1001" s="918"/>
      <c r="G1001" s="917">
        <v>4465511</v>
      </c>
      <c r="H1001" s="918"/>
      <c r="I1001" s="917">
        <v>3413090</v>
      </c>
      <c r="K1001" s="864"/>
      <c r="L1001" s="864"/>
    </row>
    <row r="1002" spans="1:12" s="854" customFormat="1" ht="20.25">
      <c r="A1002" s="914"/>
      <c r="B1002" s="933" t="s">
        <v>146</v>
      </c>
      <c r="C1002" s="915"/>
      <c r="D1002" s="915"/>
      <c r="E1002" s="974"/>
      <c r="F1002" s="918"/>
      <c r="G1002" s="917">
        <v>245349</v>
      </c>
      <c r="H1002" s="918"/>
      <c r="I1002" s="917">
        <v>409320</v>
      </c>
      <c r="K1002" s="864"/>
      <c r="L1002" s="864"/>
    </row>
    <row r="1003" spans="1:12" s="854" customFormat="1" ht="20.25">
      <c r="A1003" s="914"/>
      <c r="B1003" s="933" t="s">
        <v>147</v>
      </c>
      <c r="C1003" s="915"/>
      <c r="D1003" s="915"/>
      <c r="E1003" s="974"/>
      <c r="F1003" s="918"/>
      <c r="G1003" s="917">
        <v>714585</v>
      </c>
      <c r="H1003" s="918"/>
      <c r="I1003" s="917">
        <v>834500</v>
      </c>
      <c r="K1003" s="864"/>
      <c r="L1003" s="864"/>
    </row>
    <row r="1004" spans="1:12" s="854" customFormat="1" ht="20.25">
      <c r="A1004" s="914"/>
      <c r="B1004" s="933" t="s">
        <v>148</v>
      </c>
      <c r="C1004" s="915"/>
      <c r="D1004" s="915"/>
      <c r="E1004" s="974"/>
      <c r="F1004" s="918"/>
      <c r="G1004" s="922">
        <v>417224</v>
      </c>
      <c r="H1004" s="918"/>
      <c r="I1004" s="922">
        <v>139321</v>
      </c>
      <c r="K1004" s="864"/>
      <c r="L1004" s="864"/>
    </row>
    <row r="1005" spans="1:12" s="854" customFormat="1" ht="9" customHeight="1">
      <c r="A1005" s="914"/>
      <c r="B1005" s="933"/>
      <c r="C1005" s="915"/>
      <c r="D1005" s="915"/>
      <c r="E1005" s="974"/>
      <c r="F1005" s="918"/>
      <c r="G1005" s="922"/>
      <c r="H1005" s="918"/>
      <c r="I1005" s="921"/>
      <c r="K1005" s="864"/>
      <c r="L1005" s="864"/>
    </row>
    <row r="1006" spans="1:12" s="854" customFormat="1" ht="21" thickBot="1">
      <c r="A1006" s="914"/>
      <c r="B1006" s="994"/>
      <c r="C1006" s="915"/>
      <c r="D1006" s="915"/>
      <c r="E1006" s="974"/>
      <c r="F1006" s="918"/>
      <c r="G1006" s="969">
        <v>5842669</v>
      </c>
      <c r="H1006" s="918"/>
      <c r="I1006" s="972">
        <v>4796231</v>
      </c>
      <c r="J1006" s="854" t="s">
        <v>1064</v>
      </c>
      <c r="K1006" s="864"/>
      <c r="L1006" s="864"/>
    </row>
    <row r="1007" spans="1:12" s="854" customFormat="1" ht="21" thickTop="1">
      <c r="A1007" s="914"/>
      <c r="B1007" s="994"/>
      <c r="C1007" s="915"/>
      <c r="D1007" s="915"/>
      <c r="E1007" s="974"/>
      <c r="F1007" s="918"/>
      <c r="G1007" s="973"/>
      <c r="H1007" s="918"/>
      <c r="I1007" s="1064"/>
      <c r="K1007" s="864"/>
      <c r="L1007" s="864"/>
    </row>
    <row r="1008" spans="1:12" s="854" customFormat="1" ht="20.25">
      <c r="A1008" s="914">
        <v>21</v>
      </c>
      <c r="B1008" s="994" t="s">
        <v>192</v>
      </c>
      <c r="C1008" s="915"/>
      <c r="D1008" s="915"/>
      <c r="E1008" s="916"/>
      <c r="F1008" s="915"/>
      <c r="G1008" s="917"/>
      <c r="H1008" s="918"/>
      <c r="I1008" s="915"/>
      <c r="J1008" s="854" t="s">
        <v>1043</v>
      </c>
      <c r="K1008" s="864"/>
      <c r="L1008" s="864" t="s">
        <v>1683</v>
      </c>
    </row>
    <row r="1009" spans="1:12" s="854" customFormat="1" ht="9" customHeight="1">
      <c r="A1009" s="914"/>
      <c r="B1009" s="994"/>
      <c r="C1009" s="915"/>
      <c r="D1009" s="915"/>
      <c r="E1009" s="916"/>
      <c r="F1009" s="915"/>
      <c r="G1009" s="917"/>
      <c r="H1009" s="918"/>
      <c r="I1009" s="915"/>
      <c r="K1009" s="864"/>
      <c r="L1009" s="864" t="s">
        <v>1683</v>
      </c>
    </row>
    <row r="1010" spans="1:12" s="854" customFormat="1" ht="20.25">
      <c r="A1010" s="914"/>
      <c r="B1010" s="933" t="s">
        <v>1652</v>
      </c>
      <c r="C1010" s="915"/>
      <c r="D1010" s="915"/>
      <c r="E1010" s="896"/>
      <c r="F1010" s="915"/>
      <c r="G1010" s="968">
        <v>9021144</v>
      </c>
      <c r="H1010" s="918"/>
      <c r="I1010" s="917">
        <v>8000249</v>
      </c>
      <c r="J1010" s="854" t="s">
        <v>1064</v>
      </c>
      <c r="K1010" s="864">
        <v>52061</v>
      </c>
      <c r="L1010" s="864" t="s">
        <v>1683</v>
      </c>
    </row>
    <row r="1011" spans="1:12" s="854" customFormat="1" ht="20.25">
      <c r="A1011" s="914"/>
      <c r="B1011" s="933" t="s">
        <v>1653</v>
      </c>
      <c r="C1011" s="915"/>
      <c r="D1011" s="915"/>
      <c r="E1011" s="896"/>
      <c r="F1011" s="915"/>
      <c r="G1011" s="968">
        <v>500576</v>
      </c>
      <c r="H1011" s="918"/>
      <c r="I1011" s="917">
        <v>688831</v>
      </c>
      <c r="J1011" s="854" t="s">
        <v>941</v>
      </c>
      <c r="K1011" s="864">
        <v>40771</v>
      </c>
      <c r="L1011" s="864" t="s">
        <v>1683</v>
      </c>
    </row>
    <row r="1012" spans="1:12" s="854" customFormat="1" ht="20.25">
      <c r="A1012" s="914"/>
      <c r="B1012" s="933" t="s">
        <v>1654</v>
      </c>
      <c r="C1012" s="915"/>
      <c r="D1012" s="915"/>
      <c r="E1012" s="896"/>
      <c r="F1012" s="915"/>
      <c r="G1012" s="968">
        <v>94085</v>
      </c>
      <c r="H1012" s="918"/>
      <c r="I1012" s="917">
        <v>86523</v>
      </c>
      <c r="K1012" s="864">
        <v>383124</v>
      </c>
      <c r="L1012" s="864" t="s">
        <v>1683</v>
      </c>
    </row>
    <row r="1013" spans="1:12" s="854" customFormat="1" ht="20.25">
      <c r="A1013" s="914"/>
      <c r="B1013" s="933" t="s">
        <v>1657</v>
      </c>
      <c r="C1013" s="915"/>
      <c r="D1013" s="915"/>
      <c r="E1013" s="896"/>
      <c r="F1013" s="915"/>
      <c r="G1013" s="968">
        <v>1334376</v>
      </c>
      <c r="H1013" s="918"/>
      <c r="I1013" s="917">
        <v>1387781</v>
      </c>
      <c r="J1013" s="874">
        <v>14245756</v>
      </c>
      <c r="K1013" s="864">
        <v>834902</v>
      </c>
      <c r="L1013" s="864" t="s">
        <v>1683</v>
      </c>
    </row>
    <row r="1014" spans="1:12" s="854" customFormat="1" ht="20.25">
      <c r="A1014" s="914"/>
      <c r="B1014" s="933" t="s">
        <v>1655</v>
      </c>
      <c r="C1014" s="915"/>
      <c r="D1014" s="915"/>
      <c r="E1014" s="896"/>
      <c r="F1014" s="915"/>
      <c r="G1014" s="968">
        <v>777140</v>
      </c>
      <c r="H1014" s="918"/>
      <c r="I1014" s="922">
        <v>722117</v>
      </c>
      <c r="J1014" s="859" t="s">
        <v>682</v>
      </c>
      <c r="K1014" s="864">
        <v>0</v>
      </c>
      <c r="L1014" s="864" t="s">
        <v>1683</v>
      </c>
    </row>
    <row r="1015" spans="1:12" s="854" customFormat="1" ht="20.25">
      <c r="A1015" s="914"/>
      <c r="B1015" s="933" t="s">
        <v>1656</v>
      </c>
      <c r="C1015" s="915"/>
      <c r="D1015" s="915"/>
      <c r="E1015" s="896"/>
      <c r="F1015" s="915"/>
      <c r="G1015" s="968">
        <v>3609675</v>
      </c>
      <c r="H1015" s="918"/>
      <c r="I1015" s="922">
        <v>3360255</v>
      </c>
      <c r="J1015" s="859"/>
      <c r="K1015" s="864"/>
      <c r="L1015" s="864" t="s">
        <v>1683</v>
      </c>
    </row>
    <row r="1016" spans="1:12" s="854" customFormat="1" ht="9" customHeight="1">
      <c r="A1016" s="914"/>
      <c r="B1016" s="933"/>
      <c r="C1016" s="915"/>
      <c r="D1016" s="915"/>
      <c r="E1016" s="896"/>
      <c r="F1016" s="915"/>
      <c r="G1016" s="922"/>
      <c r="H1016" s="918"/>
      <c r="I1016" s="921"/>
      <c r="K1016" s="864"/>
      <c r="L1016" s="864" t="s">
        <v>1683</v>
      </c>
    </row>
    <row r="1017" spans="1:12" s="854" customFormat="1" ht="21" thickBot="1">
      <c r="A1017" s="914"/>
      <c r="B1017" s="994"/>
      <c r="C1017" s="916"/>
      <c r="D1017" s="916"/>
      <c r="E1017" s="896"/>
      <c r="F1017" s="916"/>
      <c r="G1017" s="972">
        <v>15336996</v>
      </c>
      <c r="H1017" s="974"/>
      <c r="I1017" s="972">
        <v>14245756</v>
      </c>
      <c r="J1017" s="859">
        <v>15336996</v>
      </c>
      <c r="K1017" s="864">
        <v>1310859</v>
      </c>
      <c r="L1017" s="864" t="s">
        <v>1683</v>
      </c>
    </row>
    <row r="1018" spans="1:12" s="882" customFormat="1" ht="9" customHeight="1" thickTop="1">
      <c r="A1018" s="991"/>
      <c r="B1018" s="991"/>
      <c r="C1018" s="991"/>
      <c r="D1018" s="991"/>
      <c r="E1018" s="991"/>
      <c r="F1018" s="991"/>
      <c r="G1018" s="991"/>
      <c r="H1018" s="991"/>
      <c r="I1018" s="1075"/>
      <c r="K1018" s="883"/>
      <c r="L1018" s="883"/>
    </row>
    <row r="1019" spans="1:12" s="854" customFormat="1" ht="20.25">
      <c r="A1019" s="914"/>
      <c r="B1019" s="1024" t="s">
        <v>350</v>
      </c>
      <c r="C1019" s="915"/>
      <c r="D1019" s="915"/>
      <c r="E1019" s="916"/>
      <c r="F1019" s="915"/>
      <c r="G1019" s="917"/>
      <c r="H1019" s="918"/>
      <c r="I1019" s="915"/>
      <c r="K1019" s="864"/>
      <c r="L1019" s="864"/>
    </row>
    <row r="1020" spans="1:12" s="854" customFormat="1" ht="67.5" customHeight="1">
      <c r="A1020" s="914"/>
      <c r="B1020" s="1270" t="s">
        <v>1278</v>
      </c>
      <c r="C1020" s="1278"/>
      <c r="D1020" s="1278"/>
      <c r="E1020" s="1278"/>
      <c r="F1020" s="933"/>
      <c r="G1020" s="933"/>
      <c r="H1020" s="933"/>
      <c r="I1020" s="933"/>
      <c r="K1020" s="864"/>
      <c r="L1020" s="864"/>
    </row>
    <row r="1021" spans="1:9" ht="51" customHeight="1">
      <c r="A1021" s="895"/>
      <c r="B1021" s="1270" t="s">
        <v>193</v>
      </c>
      <c r="C1021" s="1278"/>
      <c r="D1021" s="1278"/>
      <c r="E1021" s="1278"/>
      <c r="F1021" s="933"/>
      <c r="G1021" s="933"/>
      <c r="H1021" s="933"/>
      <c r="I1021" s="933"/>
    </row>
    <row r="1022" spans="1:9" ht="20.25">
      <c r="A1022" s="895"/>
      <c r="B1022" s="931"/>
      <c r="C1022" s="932"/>
      <c r="D1022" s="932"/>
      <c r="E1022" s="932"/>
      <c r="F1022" s="933"/>
      <c r="G1022" s="933"/>
      <c r="H1022" s="933"/>
      <c r="I1022" s="933"/>
    </row>
    <row r="1023" spans="1:9" ht="9" customHeight="1">
      <c r="A1023" s="895"/>
      <c r="B1023" s="896"/>
      <c r="C1023" s="797"/>
      <c r="D1023" s="797"/>
      <c r="E1023" s="799"/>
      <c r="F1023" s="797"/>
      <c r="G1023" s="913"/>
      <c r="H1023" s="801"/>
      <c r="I1023" s="802"/>
    </row>
    <row r="1024" spans="1:12" s="854" customFormat="1" ht="20.25">
      <c r="A1024" s="914">
        <v>22</v>
      </c>
      <c r="B1024" s="994" t="s">
        <v>1436</v>
      </c>
      <c r="C1024" s="915"/>
      <c r="D1024" s="915"/>
      <c r="E1024" s="916"/>
      <c r="F1024" s="915"/>
      <c r="G1024" s="917"/>
      <c r="H1024" s="918"/>
      <c r="I1024" s="915"/>
      <c r="J1024" s="854" t="s">
        <v>1382</v>
      </c>
      <c r="K1024" s="864"/>
      <c r="L1024" s="864"/>
    </row>
    <row r="1025" spans="1:12" s="854" customFormat="1" ht="9" customHeight="1">
      <c r="A1025" s="914"/>
      <c r="B1025" s="994"/>
      <c r="C1025" s="915"/>
      <c r="D1025" s="915"/>
      <c r="E1025" s="916"/>
      <c r="F1025" s="915"/>
      <c r="G1025" s="917"/>
      <c r="H1025" s="918"/>
      <c r="I1025" s="915"/>
      <c r="K1025" s="864"/>
      <c r="L1025" s="864"/>
    </row>
    <row r="1026" spans="1:12" s="854" customFormat="1" ht="20.25">
      <c r="A1026" s="914"/>
      <c r="B1026" s="933" t="s">
        <v>572</v>
      </c>
      <c r="C1026" s="915"/>
      <c r="D1026" s="915"/>
      <c r="E1026" s="916"/>
      <c r="F1026" s="915"/>
      <c r="G1026" s="922">
        <v>31393023</v>
      </c>
      <c r="H1026" s="918"/>
      <c r="I1026" s="922">
        <v>38420490</v>
      </c>
      <c r="J1026" s="854" t="s">
        <v>1330</v>
      </c>
      <c r="K1026" s="864"/>
      <c r="L1026" s="864" t="s">
        <v>1670</v>
      </c>
    </row>
    <row r="1027" spans="1:12" s="854" customFormat="1" ht="9" customHeight="1">
      <c r="A1027" s="914"/>
      <c r="B1027" s="933"/>
      <c r="C1027" s="915"/>
      <c r="D1027" s="915"/>
      <c r="E1027" s="916"/>
      <c r="F1027" s="915"/>
      <c r="G1027" s="973"/>
      <c r="H1027" s="918"/>
      <c r="I1027" s="918"/>
      <c r="K1027" s="864"/>
      <c r="L1027" s="864"/>
    </row>
    <row r="1028" spans="1:12" s="854" customFormat="1" ht="21" thickBot="1">
      <c r="A1028" s="914"/>
      <c r="B1028" s="933"/>
      <c r="C1028" s="915"/>
      <c r="D1028" s="915"/>
      <c r="E1028" s="916"/>
      <c r="F1028" s="915"/>
      <c r="G1028" s="969">
        <v>31393023</v>
      </c>
      <c r="H1028" s="918"/>
      <c r="I1028" s="970">
        <v>38420490</v>
      </c>
      <c r="K1028" s="864"/>
      <c r="L1028" s="864"/>
    </row>
    <row r="1029" spans="1:12" s="854" customFormat="1" ht="42" customHeight="1" thickTop="1">
      <c r="A1029" s="914"/>
      <c r="B1029" s="1270" t="s">
        <v>1437</v>
      </c>
      <c r="C1029" s="1278"/>
      <c r="D1029" s="1278"/>
      <c r="E1029" s="1278"/>
      <c r="F1029" s="915"/>
      <c r="G1029" s="973"/>
      <c r="H1029" s="918"/>
      <c r="I1029" s="974"/>
      <c r="K1029" s="864"/>
      <c r="L1029" s="864"/>
    </row>
    <row r="1030" spans="1:12" s="854" customFormat="1" ht="9" customHeight="1">
      <c r="A1030" s="914"/>
      <c r="B1030" s="933"/>
      <c r="C1030" s="915"/>
      <c r="D1030" s="915"/>
      <c r="E1030" s="916"/>
      <c r="F1030" s="915"/>
      <c r="G1030" s="973"/>
      <c r="H1030" s="918"/>
      <c r="I1030" s="918"/>
      <c r="K1030" s="864"/>
      <c r="L1030" s="864"/>
    </row>
    <row r="1031" spans="1:12" s="854" customFormat="1" ht="20.25">
      <c r="A1031" s="914">
        <v>23</v>
      </c>
      <c r="B1031" s="994" t="s">
        <v>564</v>
      </c>
      <c r="C1031" s="915"/>
      <c r="D1031" s="915"/>
      <c r="E1031" s="916"/>
      <c r="F1031" s="915"/>
      <c r="G1031" s="917"/>
      <c r="H1031" s="918"/>
      <c r="I1031" s="915"/>
      <c r="J1031" s="854" t="s">
        <v>1039</v>
      </c>
      <c r="K1031" s="864">
        <v>350205451</v>
      </c>
      <c r="L1031" s="864"/>
    </row>
    <row r="1032" spans="1:12" s="854" customFormat="1" ht="9" customHeight="1">
      <c r="A1032" s="914"/>
      <c r="B1032" s="994"/>
      <c r="C1032" s="915"/>
      <c r="D1032" s="915"/>
      <c r="E1032" s="916"/>
      <c r="F1032" s="915"/>
      <c r="G1032" s="917"/>
      <c r="H1032" s="918"/>
      <c r="I1032" s="915"/>
      <c r="K1032" s="864"/>
      <c r="L1032" s="864"/>
    </row>
    <row r="1033" spans="1:12" s="854" customFormat="1" ht="20.25">
      <c r="A1033" s="914"/>
      <c r="B1033" s="933" t="s">
        <v>565</v>
      </c>
      <c r="C1033" s="915"/>
      <c r="D1033" s="915"/>
      <c r="E1033" s="916"/>
      <c r="F1033" s="915"/>
      <c r="G1033" s="917">
        <v>251340322</v>
      </c>
      <c r="H1033" s="918"/>
      <c r="I1033" s="917">
        <v>188387646</v>
      </c>
      <c r="J1033" s="854" t="s">
        <v>1079</v>
      </c>
      <c r="K1033" s="864"/>
      <c r="L1033" s="864"/>
    </row>
    <row r="1034" spans="1:12" s="854" customFormat="1" ht="20.25">
      <c r="A1034" s="914"/>
      <c r="B1034" s="933" t="s">
        <v>286</v>
      </c>
      <c r="C1034" s="915"/>
      <c r="D1034" s="915"/>
      <c r="E1034" s="916"/>
      <c r="F1034" s="915"/>
      <c r="G1034" s="917">
        <v>98865129</v>
      </c>
      <c r="H1034" s="918"/>
      <c r="I1034" s="917">
        <v>90507219</v>
      </c>
      <c r="J1034" s="854" t="s">
        <v>1078</v>
      </c>
      <c r="K1034" s="864"/>
      <c r="L1034" s="864"/>
    </row>
    <row r="1035" spans="1:12" s="854" customFormat="1" ht="9" customHeight="1">
      <c r="A1035" s="914"/>
      <c r="B1035" s="933"/>
      <c r="C1035" s="915"/>
      <c r="D1035" s="915"/>
      <c r="E1035" s="916"/>
      <c r="F1035" s="915"/>
      <c r="G1035" s="917"/>
      <c r="H1035" s="918"/>
      <c r="I1035" s="1120"/>
      <c r="K1035" s="864"/>
      <c r="L1035" s="864"/>
    </row>
    <row r="1036" spans="1:12" s="854" customFormat="1" ht="21" thickBot="1">
      <c r="A1036" s="914"/>
      <c r="B1036" s="994"/>
      <c r="C1036" s="915"/>
      <c r="D1036" s="915"/>
      <c r="E1036" s="916"/>
      <c r="F1036" s="915"/>
      <c r="G1036" s="969">
        <v>350205451</v>
      </c>
      <c r="H1036" s="918"/>
      <c r="I1036" s="969">
        <v>278894865</v>
      </c>
      <c r="J1036" s="858" t="s">
        <v>1331</v>
      </c>
      <c r="K1036" s="864"/>
      <c r="L1036" s="864"/>
    </row>
    <row r="1037" spans="1:12" s="854" customFormat="1" ht="9" customHeight="1" thickTop="1">
      <c r="A1037" s="914"/>
      <c r="B1037" s="994"/>
      <c r="C1037" s="915"/>
      <c r="D1037" s="915"/>
      <c r="E1037" s="916"/>
      <c r="F1037" s="915"/>
      <c r="G1037" s="973"/>
      <c r="H1037" s="918"/>
      <c r="I1037" s="918"/>
      <c r="J1037" s="858"/>
      <c r="K1037" s="864"/>
      <c r="L1037" s="864"/>
    </row>
    <row r="1038" spans="1:12" s="854" customFormat="1" ht="65.25" customHeight="1">
      <c r="A1038" s="914"/>
      <c r="B1038" s="1270" t="s">
        <v>1755</v>
      </c>
      <c r="C1038" s="1270"/>
      <c r="D1038" s="1270"/>
      <c r="E1038" s="1270"/>
      <c r="F1038" s="915"/>
      <c r="G1038" s="973"/>
      <c r="H1038" s="918"/>
      <c r="I1038" s="918"/>
      <c r="J1038" s="858"/>
      <c r="K1038" s="864"/>
      <c r="L1038" s="864"/>
    </row>
    <row r="1039" spans="1:12" s="882" customFormat="1" ht="20.25">
      <c r="A1039" s="991"/>
      <c r="B1039" s="991"/>
      <c r="C1039" s="991"/>
      <c r="D1039" s="991"/>
      <c r="E1039" s="991"/>
      <c r="F1039" s="991"/>
      <c r="G1039" s="991"/>
      <c r="H1039" s="991"/>
      <c r="I1039" s="991"/>
      <c r="K1039" s="883"/>
      <c r="L1039" s="883"/>
    </row>
    <row r="1040" spans="1:12" s="854" customFormat="1" ht="20.25">
      <c r="A1040" s="914">
        <v>24</v>
      </c>
      <c r="B1040" s="1121" t="s">
        <v>21</v>
      </c>
      <c r="C1040" s="915"/>
      <c r="D1040" s="915"/>
      <c r="E1040" s="916"/>
      <c r="F1040" s="915"/>
      <c r="G1040" s="917"/>
      <c r="H1040" s="918"/>
      <c r="I1040" s="915"/>
      <c r="J1040" s="859" t="s">
        <v>1392</v>
      </c>
      <c r="K1040" s="864"/>
      <c r="L1040" s="864"/>
    </row>
    <row r="1041" spans="1:12" s="854" customFormat="1" ht="20.25">
      <c r="A1041" s="914"/>
      <c r="B1041" s="1121"/>
      <c r="C1041" s="915"/>
      <c r="D1041" s="915"/>
      <c r="E1041" s="916"/>
      <c r="F1041" s="915"/>
      <c r="G1041" s="917"/>
      <c r="H1041" s="918"/>
      <c r="I1041" s="915"/>
      <c r="J1041" s="859"/>
      <c r="K1041" s="864"/>
      <c r="L1041" s="864"/>
    </row>
    <row r="1042" spans="1:12" s="854" customFormat="1" ht="20.25">
      <c r="A1042" s="914"/>
      <c r="B1042" s="933" t="s">
        <v>49</v>
      </c>
      <c r="C1042" s="915"/>
      <c r="D1042" s="915"/>
      <c r="E1042" s="896"/>
      <c r="F1042" s="915"/>
      <c r="G1042" s="963">
        <v>2031912</v>
      </c>
      <c r="H1042" s="928"/>
      <c r="I1042" s="963">
        <v>952635</v>
      </c>
      <c r="J1042" s="859"/>
      <c r="K1042" s="864"/>
      <c r="L1042" s="864"/>
    </row>
    <row r="1043" spans="1:12" s="854" customFormat="1" ht="20.25">
      <c r="A1043" s="895"/>
      <c r="B1043" s="933" t="s">
        <v>351</v>
      </c>
      <c r="C1043" s="915"/>
      <c r="D1043" s="915"/>
      <c r="E1043" s="916"/>
      <c r="F1043" s="915"/>
      <c r="G1043" s="963">
        <v>2311320</v>
      </c>
      <c r="H1043" s="930"/>
      <c r="I1043" s="963">
        <v>1986917</v>
      </c>
      <c r="K1043" s="864"/>
      <c r="L1043" s="864"/>
    </row>
    <row r="1044" spans="1:12" s="854" customFormat="1" ht="20.25">
      <c r="A1044" s="914"/>
      <c r="B1044" s="933" t="s">
        <v>1268</v>
      </c>
      <c r="C1044" s="915"/>
      <c r="D1044" s="915"/>
      <c r="E1044" s="896"/>
      <c r="F1044" s="915"/>
      <c r="G1044" s="963">
        <v>414471</v>
      </c>
      <c r="H1044" s="928"/>
      <c r="I1044" s="963">
        <v>2186415</v>
      </c>
      <c r="J1044" s="859"/>
      <c r="K1044" s="864"/>
      <c r="L1044" s="864"/>
    </row>
    <row r="1045" spans="1:12" s="854" customFormat="1" ht="20.25">
      <c r="A1045" s="895"/>
      <c r="B1045" s="933" t="s">
        <v>149</v>
      </c>
      <c r="C1045" s="915"/>
      <c r="D1045" s="915"/>
      <c r="E1045" s="916"/>
      <c r="F1045" s="915"/>
      <c r="G1045" s="963">
        <v>1588027</v>
      </c>
      <c r="H1045" s="930"/>
      <c r="I1045" s="963">
        <v>932193</v>
      </c>
      <c r="J1045" s="860"/>
      <c r="K1045" s="864"/>
      <c r="L1045" s="864"/>
    </row>
    <row r="1046" spans="1:12" s="854" customFormat="1" ht="20.25">
      <c r="A1046" s="914"/>
      <c r="B1046" s="933" t="s">
        <v>1438</v>
      </c>
      <c r="C1046" s="915"/>
      <c r="D1046" s="915"/>
      <c r="E1046" s="896"/>
      <c r="F1046" s="915"/>
      <c r="G1046" s="963">
        <v>0</v>
      </c>
      <c r="H1046" s="928"/>
      <c r="I1046" s="963">
        <v>9010549</v>
      </c>
      <c r="J1046" s="859"/>
      <c r="K1046" s="864"/>
      <c r="L1046" s="864"/>
    </row>
    <row r="1047" spans="1:12" s="854" customFormat="1" ht="20.25">
      <c r="A1047" s="914"/>
      <c r="B1047" s="933" t="s">
        <v>458</v>
      </c>
      <c r="C1047" s="915"/>
      <c r="D1047" s="915"/>
      <c r="E1047" s="896"/>
      <c r="F1047" s="915"/>
      <c r="G1047" s="963">
        <v>950364</v>
      </c>
      <c r="H1047" s="928"/>
      <c r="I1047" s="963">
        <v>248666</v>
      </c>
      <c r="J1047" s="859">
        <v>2778</v>
      </c>
      <c r="K1047" s="864"/>
      <c r="L1047" s="864"/>
    </row>
    <row r="1048" spans="1:12" s="854" customFormat="1" ht="20.25">
      <c r="A1048" s="914"/>
      <c r="B1048" s="933" t="s">
        <v>23</v>
      </c>
      <c r="C1048" s="915"/>
      <c r="D1048" s="915"/>
      <c r="E1048" s="896"/>
      <c r="F1048" s="915"/>
      <c r="G1048" s="963">
        <v>1733528</v>
      </c>
      <c r="H1048" s="928"/>
      <c r="I1048" s="963">
        <v>1490641</v>
      </c>
      <c r="J1048" s="859"/>
      <c r="K1048" s="864"/>
      <c r="L1048" s="864"/>
    </row>
    <row r="1049" spans="1:12" s="854" customFormat="1" ht="20.25">
      <c r="A1049" s="914"/>
      <c r="B1049" s="933" t="s">
        <v>24</v>
      </c>
      <c r="C1049" s="915"/>
      <c r="D1049" s="915"/>
      <c r="E1049" s="896"/>
      <c r="F1049" s="915"/>
      <c r="G1049" s="963">
        <v>6609837</v>
      </c>
      <c r="H1049" s="928"/>
      <c r="I1049" s="963">
        <v>3367831</v>
      </c>
      <c r="J1049" s="859"/>
      <c r="K1049" s="864"/>
      <c r="L1049" s="864" t="s">
        <v>1678</v>
      </c>
    </row>
    <row r="1050" spans="1:12" s="854" customFormat="1" ht="20.25">
      <c r="A1050" s="914"/>
      <c r="B1050" s="933" t="s">
        <v>25</v>
      </c>
      <c r="C1050" s="916"/>
      <c r="D1050" s="916"/>
      <c r="E1050" s="896"/>
      <c r="F1050" s="916"/>
      <c r="G1050" s="963">
        <v>1856497</v>
      </c>
      <c r="H1050" s="928"/>
      <c r="I1050" s="963">
        <v>1013515</v>
      </c>
      <c r="J1050" s="859"/>
      <c r="K1050" s="864"/>
      <c r="L1050" s="864" t="s">
        <v>1678</v>
      </c>
    </row>
    <row r="1051" spans="1:12" s="854" customFormat="1" ht="20.25">
      <c r="A1051" s="914"/>
      <c r="B1051" s="933" t="s">
        <v>1205</v>
      </c>
      <c r="C1051" s="916"/>
      <c r="D1051" s="916"/>
      <c r="E1051" s="896"/>
      <c r="F1051" s="916"/>
      <c r="G1051" s="963">
        <v>1865193</v>
      </c>
      <c r="H1051" s="928"/>
      <c r="I1051" s="963">
        <v>1274024</v>
      </c>
      <c r="J1051" s="859"/>
      <c r="K1051" s="864"/>
      <c r="L1051" s="864"/>
    </row>
    <row r="1052" spans="1:12" s="854" customFormat="1" ht="20.25">
      <c r="A1052" s="914"/>
      <c r="B1052" s="933" t="s">
        <v>26</v>
      </c>
      <c r="C1052" s="915"/>
      <c r="D1052" s="915"/>
      <c r="E1052" s="896"/>
      <c r="F1052" s="915"/>
      <c r="G1052" s="963">
        <v>11094504</v>
      </c>
      <c r="H1052" s="928"/>
      <c r="I1052" s="963">
        <v>7610053</v>
      </c>
      <c r="J1052" s="859"/>
      <c r="K1052" s="864"/>
      <c r="L1052" s="864"/>
    </row>
    <row r="1053" spans="1:12" s="854" customFormat="1" ht="20.25">
      <c r="A1053" s="914"/>
      <c r="B1053" s="933" t="s">
        <v>27</v>
      </c>
      <c r="C1053" s="915"/>
      <c r="D1053" s="915"/>
      <c r="E1053" s="896"/>
      <c r="F1053" s="915"/>
      <c r="G1053" s="963">
        <v>6875101</v>
      </c>
      <c r="H1053" s="928"/>
      <c r="I1053" s="963">
        <v>8722140</v>
      </c>
      <c r="J1053" s="859"/>
      <c r="K1053" s="864"/>
      <c r="L1053" s="864"/>
    </row>
    <row r="1054" spans="1:12" s="854" customFormat="1" ht="20.25">
      <c r="A1054" s="895"/>
      <c r="B1054" s="933" t="s">
        <v>32</v>
      </c>
      <c r="C1054" s="915"/>
      <c r="D1054" s="915"/>
      <c r="E1054" s="916"/>
      <c r="F1054" s="915"/>
      <c r="G1054" s="963">
        <v>16578205</v>
      </c>
      <c r="H1054" s="930"/>
      <c r="I1054" s="963">
        <v>11805709</v>
      </c>
      <c r="J1054" s="860">
        <v>-72877448</v>
      </c>
      <c r="K1054" s="864"/>
      <c r="L1054" s="864" t="s">
        <v>1678</v>
      </c>
    </row>
    <row r="1055" spans="1:12" s="854" customFormat="1" ht="20.25">
      <c r="A1055" s="895"/>
      <c r="B1055" s="933" t="s">
        <v>1765</v>
      </c>
      <c r="C1055" s="915"/>
      <c r="D1055" s="915"/>
      <c r="E1055" s="916"/>
      <c r="F1055" s="915"/>
      <c r="G1055" s="963">
        <v>1986594</v>
      </c>
      <c r="H1055" s="930"/>
      <c r="I1055" s="963">
        <v>0</v>
      </c>
      <c r="J1055" s="860"/>
      <c r="K1055" s="864"/>
      <c r="L1055" s="864"/>
    </row>
    <row r="1056" spans="1:12" s="854" customFormat="1" ht="20.25">
      <c r="A1056" s="895"/>
      <c r="B1056" s="933" t="s">
        <v>1766</v>
      </c>
      <c r="C1056" s="915"/>
      <c r="D1056" s="915"/>
      <c r="E1056" s="916"/>
      <c r="F1056" s="915"/>
      <c r="G1056" s="963">
        <v>2071430</v>
      </c>
      <c r="H1056" s="930"/>
      <c r="I1056" s="963">
        <v>554207</v>
      </c>
      <c r="J1056" s="860"/>
      <c r="K1056" s="864"/>
      <c r="L1056" s="864"/>
    </row>
    <row r="1057" spans="1:12" s="854" customFormat="1" ht="20.25">
      <c r="A1057" s="895"/>
      <c r="B1057" s="933" t="s">
        <v>1768</v>
      </c>
      <c r="C1057" s="915"/>
      <c r="D1057" s="915"/>
      <c r="E1057" s="916"/>
      <c r="F1057" s="915"/>
      <c r="G1057" s="963">
        <v>1238976</v>
      </c>
      <c r="H1057" s="930"/>
      <c r="I1057" s="963">
        <v>0</v>
      </c>
      <c r="J1057" s="860"/>
      <c r="K1057" s="864"/>
      <c r="L1057" s="864"/>
    </row>
    <row r="1058" spans="1:12" s="854" customFormat="1" ht="20.25">
      <c r="A1058" s="895"/>
      <c r="B1058" s="933" t="s">
        <v>1767</v>
      </c>
      <c r="C1058" s="915"/>
      <c r="D1058" s="915"/>
      <c r="E1058" s="916"/>
      <c r="F1058" s="915"/>
      <c r="G1058" s="963">
        <v>3941882</v>
      </c>
      <c r="H1058" s="930"/>
      <c r="I1058" s="963">
        <v>95712</v>
      </c>
      <c r="J1058" s="860"/>
      <c r="K1058" s="864"/>
      <c r="L1058" s="864"/>
    </row>
    <row r="1059" spans="1:12" s="854" customFormat="1" ht="20.25">
      <c r="A1059" s="914"/>
      <c r="B1059" s="933" t="s">
        <v>28</v>
      </c>
      <c r="C1059" s="915"/>
      <c r="D1059" s="915"/>
      <c r="E1059" s="896"/>
      <c r="F1059" s="915"/>
      <c r="G1059" s="963">
        <v>2129598</v>
      </c>
      <c r="H1059" s="928"/>
      <c r="I1059" s="963">
        <v>1954129</v>
      </c>
      <c r="J1059" s="859"/>
      <c r="K1059" s="864"/>
      <c r="L1059" s="864" t="s">
        <v>1678</v>
      </c>
    </row>
    <row r="1060" spans="1:12" s="854" customFormat="1" ht="20.25">
      <c r="A1060" s="914"/>
      <c r="B1060" s="933" t="s">
        <v>1206</v>
      </c>
      <c r="C1060" s="915"/>
      <c r="D1060" s="915"/>
      <c r="E1060" s="896"/>
      <c r="F1060" s="915"/>
      <c r="G1060" s="963">
        <v>1295403</v>
      </c>
      <c r="H1060" s="928"/>
      <c r="I1060" s="963">
        <v>1109193</v>
      </c>
      <c r="J1060" s="859"/>
      <c r="K1060" s="864"/>
      <c r="L1060" s="864"/>
    </row>
    <row r="1061" spans="1:12" s="854" customFormat="1" ht="20.25">
      <c r="A1061" s="914"/>
      <c r="B1061" s="933" t="s">
        <v>1180</v>
      </c>
      <c r="C1061" s="915"/>
      <c r="D1061" s="915"/>
      <c r="E1061" s="896"/>
      <c r="F1061" s="915"/>
      <c r="G1061" s="963">
        <v>358030</v>
      </c>
      <c r="H1061" s="928"/>
      <c r="I1061" s="963">
        <v>1529926</v>
      </c>
      <c r="J1061" s="859"/>
      <c r="K1061" s="864"/>
      <c r="L1061" s="864"/>
    </row>
    <row r="1062" spans="1:12" s="854" customFormat="1" ht="20.25">
      <c r="A1062" s="914"/>
      <c r="B1062" s="933" t="s">
        <v>22</v>
      </c>
      <c r="C1062" s="915"/>
      <c r="D1062" s="915"/>
      <c r="E1062" s="896"/>
      <c r="F1062" s="915"/>
      <c r="G1062" s="963">
        <v>2505305</v>
      </c>
      <c r="H1062" s="928"/>
      <c r="I1062" s="963">
        <v>2673799</v>
      </c>
      <c r="J1062" s="859"/>
      <c r="K1062" s="864"/>
      <c r="L1062" s="864"/>
    </row>
    <row r="1063" spans="1:12" s="854" customFormat="1" ht="20.25">
      <c r="A1063" s="914"/>
      <c r="B1063" s="933" t="s">
        <v>29</v>
      </c>
      <c r="C1063" s="915"/>
      <c r="D1063" s="915"/>
      <c r="E1063" s="896"/>
      <c r="F1063" s="915"/>
      <c r="G1063" s="963">
        <v>1388994</v>
      </c>
      <c r="H1063" s="928"/>
      <c r="I1063" s="963">
        <v>4626459</v>
      </c>
      <c r="J1063" s="859" t="s">
        <v>682</v>
      </c>
      <c r="K1063" s="864"/>
      <c r="L1063" s="864"/>
    </row>
    <row r="1064" spans="1:12" s="854" customFormat="1" ht="20.25">
      <c r="A1064" s="914"/>
      <c r="B1064" s="933" t="s">
        <v>1209</v>
      </c>
      <c r="C1064" s="915"/>
      <c r="D1064" s="915"/>
      <c r="E1064" s="896"/>
      <c r="F1064" s="915"/>
      <c r="G1064" s="928">
        <v>918534</v>
      </c>
      <c r="H1064" s="928"/>
      <c r="I1064" s="928">
        <v>4397877</v>
      </c>
      <c r="J1064" s="859"/>
      <c r="K1064" s="864"/>
      <c r="L1064" s="864"/>
    </row>
    <row r="1065" spans="1:12" s="854" customFormat="1" ht="20.25">
      <c r="A1065" s="914"/>
      <c r="B1065" s="933" t="s">
        <v>1181</v>
      </c>
      <c r="C1065" s="915"/>
      <c r="D1065" s="915"/>
      <c r="E1065" s="896"/>
      <c r="F1065" s="915"/>
      <c r="G1065" s="963">
        <v>1491566</v>
      </c>
      <c r="H1065" s="928"/>
      <c r="I1065" s="963">
        <v>1155195</v>
      </c>
      <c r="J1065" s="859"/>
      <c r="K1065" s="864"/>
      <c r="L1065" s="864"/>
    </row>
    <row r="1066" spans="1:12" s="854" customFormat="1" ht="20.25">
      <c r="A1066" s="914"/>
      <c r="B1066" s="933" t="s">
        <v>1006</v>
      </c>
      <c r="C1066" s="915"/>
      <c r="D1066" s="915"/>
      <c r="E1066" s="896"/>
      <c r="F1066" s="915"/>
      <c r="G1066" s="963">
        <v>9376983</v>
      </c>
      <c r="H1066" s="928"/>
      <c r="I1066" s="963">
        <v>5248410</v>
      </c>
      <c r="J1066" s="859"/>
      <c r="K1066" s="864"/>
      <c r="L1066" s="864"/>
    </row>
    <row r="1067" spans="1:12" s="854" customFormat="1" ht="20.25">
      <c r="A1067" s="914"/>
      <c r="B1067" s="933" t="s">
        <v>1203</v>
      </c>
      <c r="C1067" s="915"/>
      <c r="D1067" s="915"/>
      <c r="E1067" s="896"/>
      <c r="F1067" s="915"/>
      <c r="G1067" s="963">
        <v>20605009</v>
      </c>
      <c r="H1067" s="928"/>
      <c r="I1067" s="963">
        <v>8795342</v>
      </c>
      <c r="J1067" s="859">
        <v>2836</v>
      </c>
      <c r="K1067" s="864"/>
      <c r="L1067" s="864"/>
    </row>
    <row r="1068" spans="1:12" s="854" customFormat="1" ht="20.25">
      <c r="A1068" s="914"/>
      <c r="B1068" s="933" t="s">
        <v>1204</v>
      </c>
      <c r="C1068" s="915"/>
      <c r="D1068" s="915"/>
      <c r="E1068" s="896"/>
      <c r="F1068" s="915"/>
      <c r="G1068" s="963">
        <v>4806959</v>
      </c>
      <c r="H1068" s="928"/>
      <c r="I1068" s="963">
        <v>2541222</v>
      </c>
      <c r="J1068" s="859"/>
      <c r="K1068" s="864" t="s">
        <v>682</v>
      </c>
      <c r="L1068" s="864"/>
    </row>
    <row r="1069" spans="1:12" s="854" customFormat="1" ht="20.25">
      <c r="A1069" s="914"/>
      <c r="B1069" s="933" t="s">
        <v>354</v>
      </c>
      <c r="C1069" s="915"/>
      <c r="D1069" s="915"/>
      <c r="E1069" s="896"/>
      <c r="F1069" s="915"/>
      <c r="G1069" s="963">
        <v>2793678</v>
      </c>
      <c r="H1069" s="928"/>
      <c r="I1069" s="963">
        <v>2331557</v>
      </c>
      <c r="J1069" s="859"/>
      <c r="K1069" s="864"/>
      <c r="L1069" s="864"/>
    </row>
    <row r="1070" spans="1:12" s="854" customFormat="1" ht="20.25">
      <c r="A1070" s="895"/>
      <c r="B1070" s="933" t="s">
        <v>150</v>
      </c>
      <c r="C1070" s="915"/>
      <c r="D1070" s="915"/>
      <c r="E1070" s="916"/>
      <c r="F1070" s="915"/>
      <c r="G1070" s="963">
        <v>8985805</v>
      </c>
      <c r="H1070" s="930"/>
      <c r="I1070" s="963">
        <v>7122582</v>
      </c>
      <c r="J1070" s="860" t="s">
        <v>682</v>
      </c>
      <c r="K1070" s="864"/>
      <c r="L1070" s="864"/>
    </row>
    <row r="1071" spans="1:12" s="854" customFormat="1" ht="20.25">
      <c r="A1071" s="895"/>
      <c r="B1071" s="933" t="s">
        <v>1533</v>
      </c>
      <c r="C1071" s="915"/>
      <c r="D1071" s="915"/>
      <c r="E1071" s="916"/>
      <c r="F1071" s="915"/>
      <c r="G1071" s="963">
        <v>18155666</v>
      </c>
      <c r="H1071" s="930"/>
      <c r="I1071" s="963">
        <v>0</v>
      </c>
      <c r="J1071" s="860"/>
      <c r="K1071" s="864"/>
      <c r="L1071" s="864"/>
    </row>
    <row r="1072" spans="1:12" s="854" customFormat="1" ht="20.25">
      <c r="A1072" s="895"/>
      <c r="B1072" s="933" t="s">
        <v>1210</v>
      </c>
      <c r="C1072" s="915"/>
      <c r="D1072" s="915"/>
      <c r="E1072" s="916"/>
      <c r="F1072" s="915"/>
      <c r="G1072" s="963">
        <v>1095021</v>
      </c>
      <c r="H1072" s="930"/>
      <c r="I1072" s="963">
        <v>920082</v>
      </c>
      <c r="J1072" s="860"/>
      <c r="K1072" s="864">
        <v>140825364</v>
      </c>
      <c r="L1072" s="864" t="s">
        <v>1678</v>
      </c>
    </row>
    <row r="1073" spans="1:12" s="854" customFormat="1" ht="20.25">
      <c r="A1073" s="895"/>
      <c r="B1073" s="933" t="s">
        <v>352</v>
      </c>
      <c r="C1073" s="915"/>
      <c r="D1073" s="915"/>
      <c r="E1073" s="916"/>
      <c r="F1073" s="915"/>
      <c r="G1073" s="963">
        <v>1770972</v>
      </c>
      <c r="H1073" s="930"/>
      <c r="I1073" s="963">
        <v>1302424</v>
      </c>
      <c r="J1073" s="887" t="s">
        <v>33</v>
      </c>
      <c r="K1073" s="864"/>
      <c r="L1073" s="864"/>
    </row>
    <row r="1074" spans="1:12" s="854" customFormat="1" ht="20.25">
      <c r="A1074" s="895"/>
      <c r="B1074" s="933" t="s">
        <v>30</v>
      </c>
      <c r="C1074" s="915"/>
      <c r="D1074" s="915"/>
      <c r="E1074" s="916"/>
      <c r="F1074" s="915"/>
      <c r="G1074" s="963">
        <v>9826680</v>
      </c>
      <c r="H1074" s="930"/>
      <c r="I1074" s="963">
        <v>8967572</v>
      </c>
      <c r="J1074" s="860">
        <v>107519615</v>
      </c>
      <c r="K1074" s="864"/>
      <c r="L1074" s="864"/>
    </row>
    <row r="1075" spans="1:12" s="854" customFormat="1" ht="20.25">
      <c r="A1075" s="895"/>
      <c r="B1075" s="933" t="s">
        <v>1650</v>
      </c>
      <c r="C1075" s="915"/>
      <c r="D1075" s="915"/>
      <c r="E1075" s="916"/>
      <c r="F1075" s="915"/>
      <c r="G1075" s="963">
        <v>18844100</v>
      </c>
      <c r="H1075" s="930"/>
      <c r="I1075" s="963"/>
      <c r="J1075" s="860"/>
      <c r="K1075" s="864"/>
      <c r="L1075" s="864" t="s">
        <v>1680</v>
      </c>
    </row>
    <row r="1076" spans="1:12" s="854" customFormat="1" ht="20.25">
      <c r="A1076" s="895"/>
      <c r="B1076" s="933" t="s">
        <v>34</v>
      </c>
      <c r="C1076" s="915"/>
      <c r="D1076" s="915"/>
      <c r="E1076" s="916"/>
      <c r="F1076" s="915"/>
      <c r="G1076" s="963">
        <v>1348220</v>
      </c>
      <c r="H1076" s="930"/>
      <c r="I1076" s="963">
        <v>860506</v>
      </c>
      <c r="J1076" s="860">
        <v>-54045659</v>
      </c>
      <c r="K1076" s="864"/>
      <c r="L1076" s="864" t="s">
        <v>1678</v>
      </c>
    </row>
    <row r="1077" spans="1:12" s="854" customFormat="1" ht="20.25">
      <c r="A1077" s="895"/>
      <c r="B1077" s="933" t="s">
        <v>31</v>
      </c>
      <c r="C1077" s="915"/>
      <c r="D1077" s="915"/>
      <c r="E1077" s="916"/>
      <c r="F1077" s="915"/>
      <c r="G1077" s="963">
        <v>1181969</v>
      </c>
      <c r="H1077" s="930"/>
      <c r="I1077" s="963">
        <v>732133</v>
      </c>
      <c r="J1077" s="860" t="s">
        <v>682</v>
      </c>
      <c r="K1077" s="864">
        <v>0</v>
      </c>
      <c r="L1077" s="864"/>
    </row>
    <row r="1078" spans="1:9" ht="9" customHeight="1">
      <c r="A1078" s="895"/>
      <c r="B1078" s="896"/>
      <c r="C1078" s="797"/>
      <c r="D1078" s="797"/>
      <c r="E1078" s="799"/>
      <c r="F1078" s="797"/>
      <c r="G1078" s="936"/>
      <c r="H1078" s="803"/>
      <c r="I1078" s="802"/>
    </row>
    <row r="1079" spans="1:12" s="856" customFormat="1" ht="21" thickBot="1">
      <c r="A1079" s="895"/>
      <c r="B1079" s="994"/>
      <c r="C1079" s="916"/>
      <c r="D1079" s="916"/>
      <c r="E1079" s="911"/>
      <c r="F1079" s="916"/>
      <c r="G1079" s="969">
        <v>172026333</v>
      </c>
      <c r="H1079" s="973"/>
      <c r="I1079" s="969">
        <v>107519615</v>
      </c>
      <c r="J1079" s="859">
        <v>172026333</v>
      </c>
      <c r="K1079" s="864" t="s">
        <v>682</v>
      </c>
      <c r="L1079" s="864"/>
    </row>
    <row r="1080" spans="1:12" s="856" customFormat="1" ht="21" thickTop="1">
      <c r="A1080" s="895"/>
      <c r="B1080" s="994"/>
      <c r="C1080" s="916"/>
      <c r="D1080" s="916"/>
      <c r="E1080" s="911"/>
      <c r="F1080" s="916"/>
      <c r="G1080" s="973"/>
      <c r="H1080" s="973"/>
      <c r="I1080" s="973"/>
      <c r="J1080" s="859"/>
      <c r="K1080" s="864"/>
      <c r="L1080" s="864"/>
    </row>
    <row r="1081" spans="1:12" s="856" customFormat="1" ht="20.25">
      <c r="A1081" s="895"/>
      <c r="B1081" s="994"/>
      <c r="C1081" s="916"/>
      <c r="D1081" s="916"/>
      <c r="E1081" s="911"/>
      <c r="F1081" s="916"/>
      <c r="G1081" s="973"/>
      <c r="H1081" s="973"/>
      <c r="I1081" s="973"/>
      <c r="J1081" s="859"/>
      <c r="K1081" s="864"/>
      <c r="L1081" s="864"/>
    </row>
    <row r="1082" spans="1:12" s="882" customFormat="1" ht="20.25">
      <c r="A1082" s="1286" t="s">
        <v>1709</v>
      </c>
      <c r="B1082" s="1286"/>
      <c r="C1082" s="1286"/>
      <c r="D1082" s="1286"/>
      <c r="E1082" s="1286"/>
      <c r="F1082" s="1286"/>
      <c r="G1082" s="1286"/>
      <c r="H1082" s="1286"/>
      <c r="I1082" s="1286"/>
      <c r="K1082" s="883"/>
      <c r="L1082" s="883"/>
    </row>
    <row r="1083" spans="1:12" s="856" customFormat="1" ht="15" customHeight="1">
      <c r="A1083" s="895"/>
      <c r="B1083" s="994"/>
      <c r="C1083" s="916"/>
      <c r="D1083" s="916"/>
      <c r="E1083" s="911"/>
      <c r="F1083" s="916"/>
      <c r="G1083" s="973"/>
      <c r="H1083" s="973"/>
      <c r="I1083" s="973"/>
      <c r="J1083" s="859"/>
      <c r="K1083" s="864"/>
      <c r="L1083" s="864"/>
    </row>
    <row r="1084" spans="1:12" s="856" customFormat="1" ht="20.25">
      <c r="A1084" s="895"/>
      <c r="B1084" s="1121" t="s">
        <v>1732</v>
      </c>
      <c r="C1084" s="916"/>
      <c r="D1084" s="916"/>
      <c r="E1084" s="911"/>
      <c r="F1084" s="916"/>
      <c r="G1084" s="973"/>
      <c r="H1084" s="973"/>
      <c r="I1084" s="973"/>
      <c r="J1084" s="859"/>
      <c r="K1084" s="864"/>
      <c r="L1084" s="864"/>
    </row>
    <row r="1085" spans="1:12" s="856" customFormat="1" ht="20.25">
      <c r="A1085" s="895"/>
      <c r="B1085" s="933" t="s">
        <v>1513</v>
      </c>
      <c r="C1085" s="916"/>
      <c r="D1085" s="916"/>
      <c r="E1085" s="911"/>
      <c r="F1085" s="916"/>
      <c r="G1085" s="922">
        <v>1802220</v>
      </c>
      <c r="H1085" s="922"/>
      <c r="I1085" s="922">
        <v>2518514</v>
      </c>
      <c r="J1085" s="859"/>
      <c r="K1085" s="864"/>
      <c r="L1085" s="864"/>
    </row>
    <row r="1086" spans="1:12" s="856" customFormat="1" ht="20.25">
      <c r="A1086" s="895"/>
      <c r="B1086" s="933" t="s">
        <v>1524</v>
      </c>
      <c r="C1086" s="916"/>
      <c r="D1086" s="916"/>
      <c r="E1086" s="911"/>
      <c r="F1086" s="916"/>
      <c r="G1086" s="922">
        <v>178161</v>
      </c>
      <c r="H1086" s="922"/>
      <c r="I1086" s="922">
        <v>611908</v>
      </c>
      <c r="J1086" s="859"/>
      <c r="K1086" s="864"/>
      <c r="L1086" s="864"/>
    </row>
    <row r="1087" spans="1:12" s="856" customFormat="1" ht="20.25">
      <c r="A1087" s="895"/>
      <c r="B1087" s="933" t="s">
        <v>1514</v>
      </c>
      <c r="C1087" s="916"/>
      <c r="D1087" s="916"/>
      <c r="E1087" s="911"/>
      <c r="F1087" s="916"/>
      <c r="G1087" s="922">
        <v>354333</v>
      </c>
      <c r="H1087" s="922"/>
      <c r="I1087" s="922">
        <v>298638</v>
      </c>
      <c r="J1087" s="859"/>
      <c r="K1087" s="864"/>
      <c r="L1087" s="864"/>
    </row>
    <row r="1088" spans="1:12" s="856" customFormat="1" ht="20.25">
      <c r="A1088" s="895"/>
      <c r="B1088" s="933" t="s">
        <v>1515</v>
      </c>
      <c r="C1088" s="916"/>
      <c r="D1088" s="916"/>
      <c r="E1088" s="911"/>
      <c r="F1088" s="916"/>
      <c r="G1088" s="922">
        <v>1148673</v>
      </c>
      <c r="H1088" s="922"/>
      <c r="I1088" s="922">
        <v>1126247</v>
      </c>
      <c r="J1088" s="859"/>
      <c r="K1088" s="864"/>
      <c r="L1088" s="864"/>
    </row>
    <row r="1089" spans="1:12" s="856" customFormat="1" ht="20.25">
      <c r="A1089" s="895"/>
      <c r="B1089" s="933" t="s">
        <v>1516</v>
      </c>
      <c r="C1089" s="915"/>
      <c r="D1089" s="915"/>
      <c r="E1089" s="896"/>
      <c r="F1089" s="915"/>
      <c r="G1089" s="922">
        <v>8497287</v>
      </c>
      <c r="H1089" s="922"/>
      <c r="I1089" s="922">
        <v>7347356</v>
      </c>
      <c r="J1089" s="859"/>
      <c r="K1089" s="864"/>
      <c r="L1089" s="864"/>
    </row>
    <row r="1090" spans="1:12" s="856" customFormat="1" ht="20.25">
      <c r="A1090" s="895"/>
      <c r="B1090" s="933" t="s">
        <v>1525</v>
      </c>
      <c r="C1090" s="915"/>
      <c r="D1090" s="915"/>
      <c r="E1090" s="896"/>
      <c r="F1090" s="915"/>
      <c r="G1090" s="922">
        <v>8924780</v>
      </c>
      <c r="H1090" s="922"/>
      <c r="I1090" s="922">
        <v>11910676</v>
      </c>
      <c r="J1090" s="859"/>
      <c r="K1090" s="864"/>
      <c r="L1090" s="864" t="s">
        <v>1678</v>
      </c>
    </row>
    <row r="1091" spans="1:12" s="856" customFormat="1" ht="20.25">
      <c r="A1091" s="895"/>
      <c r="B1091" s="933" t="s">
        <v>1517</v>
      </c>
      <c r="C1091" s="915"/>
      <c r="D1091" s="915"/>
      <c r="E1091" s="896"/>
      <c r="F1091" s="915"/>
      <c r="G1091" s="922">
        <v>1455241</v>
      </c>
      <c r="H1091" s="922"/>
      <c r="I1091" s="922">
        <v>0</v>
      </c>
      <c r="J1091" s="859"/>
      <c r="K1091" s="864"/>
      <c r="L1091" s="864"/>
    </row>
    <row r="1092" spans="1:12" s="856" customFormat="1" ht="20.25">
      <c r="A1092" s="895"/>
      <c r="B1092" s="933" t="s">
        <v>1518</v>
      </c>
      <c r="C1092" s="915"/>
      <c r="D1092" s="915"/>
      <c r="E1092" s="896"/>
      <c r="F1092" s="915"/>
      <c r="G1092" s="922">
        <v>3906862</v>
      </c>
      <c r="H1092" s="922"/>
      <c r="I1092" s="922">
        <v>0</v>
      </c>
      <c r="J1092" s="859"/>
      <c r="K1092" s="864"/>
      <c r="L1092" s="864"/>
    </row>
    <row r="1093" spans="1:12" s="856" customFormat="1" ht="20.25">
      <c r="A1093" s="895"/>
      <c r="B1093" s="933" t="s">
        <v>1519</v>
      </c>
      <c r="C1093" s="915"/>
      <c r="D1093" s="915"/>
      <c r="E1093" s="896"/>
      <c r="F1093" s="915"/>
      <c r="G1093" s="922">
        <v>1091089</v>
      </c>
      <c r="H1093" s="922"/>
      <c r="I1093" s="922">
        <v>779079</v>
      </c>
      <c r="J1093" s="859"/>
      <c r="K1093" s="864"/>
      <c r="L1093" s="864" t="s">
        <v>1678</v>
      </c>
    </row>
    <row r="1094" spans="1:12" s="856" customFormat="1" ht="20.25">
      <c r="A1094" s="895"/>
      <c r="B1094" s="933" t="s">
        <v>1520</v>
      </c>
      <c r="C1094" s="915"/>
      <c r="D1094" s="915"/>
      <c r="E1094" s="896"/>
      <c r="F1094" s="915"/>
      <c r="G1094" s="922">
        <v>102775</v>
      </c>
      <c r="H1094" s="922"/>
      <c r="I1094" s="922">
        <v>144411</v>
      </c>
      <c r="J1094" s="859"/>
      <c r="K1094" s="864"/>
      <c r="L1094" s="864"/>
    </row>
    <row r="1095" spans="1:12" s="856" customFormat="1" ht="20.25">
      <c r="A1095" s="895"/>
      <c r="B1095" s="933" t="s">
        <v>1521</v>
      </c>
      <c r="C1095" s="915"/>
      <c r="D1095" s="915"/>
      <c r="E1095" s="896"/>
      <c r="F1095" s="915"/>
      <c r="G1095" s="922">
        <v>9529776</v>
      </c>
      <c r="H1095" s="922"/>
      <c r="I1095" s="922">
        <v>7503064</v>
      </c>
      <c r="J1095" s="859"/>
      <c r="K1095" s="864"/>
      <c r="L1095" s="864"/>
    </row>
    <row r="1096" spans="1:12" s="856" customFormat="1" ht="20.25">
      <c r="A1096" s="895"/>
      <c r="B1096" s="933" t="s">
        <v>1522</v>
      </c>
      <c r="C1096" s="915"/>
      <c r="D1096" s="915"/>
      <c r="E1096" s="896"/>
      <c r="F1096" s="915"/>
      <c r="G1096" s="922">
        <v>7118668</v>
      </c>
      <c r="H1096" s="922"/>
      <c r="I1096" s="922">
        <v>6453687</v>
      </c>
      <c r="J1096" s="859"/>
      <c r="K1096" s="864"/>
      <c r="L1096" s="864"/>
    </row>
    <row r="1097" spans="1:12" s="856" customFormat="1" ht="20.25">
      <c r="A1097" s="895"/>
      <c r="B1097" s="933" t="s">
        <v>1523</v>
      </c>
      <c r="C1097" s="915"/>
      <c r="D1097" s="915"/>
      <c r="E1097" s="896"/>
      <c r="F1097" s="915"/>
      <c r="G1097" s="922">
        <v>7575253</v>
      </c>
      <c r="H1097" s="922"/>
      <c r="I1097" s="922">
        <v>9854707</v>
      </c>
      <c r="J1097" s="859"/>
      <c r="K1097" s="864"/>
      <c r="L1097" s="864"/>
    </row>
    <row r="1098" spans="1:12" s="856" customFormat="1" ht="21" thickBot="1">
      <c r="A1098" s="895"/>
      <c r="B1098" s="933"/>
      <c r="C1098" s="915"/>
      <c r="D1098" s="915"/>
      <c r="E1098" s="896"/>
      <c r="F1098" s="915"/>
      <c r="G1098" s="969">
        <v>51685118</v>
      </c>
      <c r="H1098" s="922"/>
      <c r="I1098" s="969">
        <v>48548287</v>
      </c>
      <c r="J1098" s="859"/>
      <c r="K1098" s="864"/>
      <c r="L1098" s="864"/>
    </row>
    <row r="1099" spans="1:12" s="856" customFormat="1" ht="21" thickTop="1">
      <c r="A1099" s="895"/>
      <c r="B1099" s="933"/>
      <c r="C1099" s="915"/>
      <c r="D1099" s="915"/>
      <c r="E1099" s="896"/>
      <c r="F1099" s="915"/>
      <c r="G1099" s="922"/>
      <c r="H1099" s="922"/>
      <c r="I1099" s="922"/>
      <c r="J1099" s="859"/>
      <c r="K1099" s="864"/>
      <c r="L1099" s="864"/>
    </row>
    <row r="1100" spans="1:12" s="854" customFormat="1" ht="20.25">
      <c r="A1100" s="914">
        <v>25</v>
      </c>
      <c r="B1100" s="1121" t="s">
        <v>353</v>
      </c>
      <c r="C1100" s="916"/>
      <c r="D1100" s="916"/>
      <c r="E1100" s="916"/>
      <c r="F1100" s="916"/>
      <c r="G1100" s="995"/>
      <c r="H1100" s="974"/>
      <c r="I1100" s="915"/>
      <c r="K1100" s="864"/>
      <c r="L1100" s="864"/>
    </row>
    <row r="1101" spans="1:12" s="854" customFormat="1" ht="9" customHeight="1">
      <c r="A1101" s="914"/>
      <c r="B1101" s="1121"/>
      <c r="C1101" s="916"/>
      <c r="D1101" s="916"/>
      <c r="E1101" s="916"/>
      <c r="F1101" s="916"/>
      <c r="G1101" s="995"/>
      <c r="H1101" s="974"/>
      <c r="I1101" s="915"/>
      <c r="K1101" s="864"/>
      <c r="L1101" s="864"/>
    </row>
    <row r="1102" spans="1:12" s="854" customFormat="1" ht="20.25">
      <c r="A1102" s="895"/>
      <c r="B1102" s="933" t="s">
        <v>1786</v>
      </c>
      <c r="C1102" s="915"/>
      <c r="D1102" s="915"/>
      <c r="E1102" s="916"/>
      <c r="F1102" s="915"/>
      <c r="G1102" s="915">
        <v>-198937475</v>
      </c>
      <c r="H1102" s="918"/>
      <c r="I1102" s="915">
        <v>-78816362</v>
      </c>
      <c r="J1102" s="854" t="s">
        <v>1393</v>
      </c>
      <c r="K1102" s="864">
        <v>-198937475</v>
      </c>
      <c r="L1102" s="864"/>
    </row>
    <row r="1103" spans="1:12" s="854" customFormat="1" ht="9" customHeight="1">
      <c r="A1103" s="895"/>
      <c r="B1103" s="933"/>
      <c r="C1103" s="915"/>
      <c r="D1103" s="915"/>
      <c r="E1103" s="916"/>
      <c r="F1103" s="915"/>
      <c r="G1103" s="917"/>
      <c r="H1103" s="918"/>
      <c r="I1103" s="915"/>
      <c r="K1103" s="864"/>
      <c r="L1103" s="864"/>
    </row>
    <row r="1104" spans="1:12" s="854" customFormat="1" ht="20.25">
      <c r="A1104" s="914"/>
      <c r="B1104" s="994" t="s">
        <v>194</v>
      </c>
      <c r="C1104" s="915"/>
      <c r="D1104" s="915"/>
      <c r="E1104" s="916"/>
      <c r="F1104" s="915"/>
      <c r="G1104" s="917"/>
      <c r="H1104" s="918"/>
      <c r="I1104" s="915"/>
      <c r="K1104" s="864"/>
      <c r="L1104" s="864"/>
    </row>
    <row r="1105" spans="1:12" s="854" customFormat="1" ht="9" customHeight="1">
      <c r="A1105" s="914"/>
      <c r="B1105" s="994"/>
      <c r="C1105" s="915"/>
      <c r="D1105" s="915"/>
      <c r="E1105" s="916"/>
      <c r="F1105" s="915"/>
      <c r="G1105" s="917"/>
      <c r="H1105" s="918"/>
      <c r="I1105" s="915"/>
      <c r="K1105" s="864"/>
      <c r="L1105" s="864"/>
    </row>
    <row r="1106" spans="1:12" s="854" customFormat="1" ht="20.25">
      <c r="A1106" s="914"/>
      <c r="B1106" s="933" t="s">
        <v>195</v>
      </c>
      <c r="C1106" s="915"/>
      <c r="D1106" s="915"/>
      <c r="E1106" s="916"/>
      <c r="F1106" s="915"/>
      <c r="G1106" s="922">
        <v>295285478</v>
      </c>
      <c r="H1106" s="918"/>
      <c r="I1106" s="922">
        <v>238613767</v>
      </c>
      <c r="J1106" s="854" t="s">
        <v>959</v>
      </c>
      <c r="K1106" s="864">
        <v>293811331</v>
      </c>
      <c r="L1106" s="864"/>
    </row>
    <row r="1107" spans="1:12" s="854" customFormat="1" ht="20.25">
      <c r="A1107" s="914"/>
      <c r="B1107" s="933" t="s">
        <v>176</v>
      </c>
      <c r="C1107" s="915"/>
      <c r="D1107" s="915"/>
      <c r="E1107" s="916"/>
      <c r="F1107" s="915"/>
      <c r="G1107" s="918">
        <v>1057617</v>
      </c>
      <c r="H1107" s="918"/>
      <c r="I1107" s="918">
        <v>736871</v>
      </c>
      <c r="K1107" s="864"/>
      <c r="L1107" s="864"/>
    </row>
    <row r="1108" spans="1:14" s="854" customFormat="1" ht="20.25">
      <c r="A1108" s="914"/>
      <c r="B1108" s="933" t="s">
        <v>196</v>
      </c>
      <c r="C1108" s="915"/>
      <c r="D1108" s="915"/>
      <c r="E1108" s="916"/>
      <c r="F1108" s="915"/>
      <c r="G1108" s="922"/>
      <c r="H1108" s="918"/>
      <c r="I1108" s="918">
        <v>362547</v>
      </c>
      <c r="J1108" s="854" t="s">
        <v>942</v>
      </c>
      <c r="K1108" s="864">
        <v>4583687</v>
      </c>
      <c r="L1108" s="864"/>
      <c r="M1108" s="858">
        <v>295285478</v>
      </c>
      <c r="N1108" s="854">
        <v>5898979</v>
      </c>
    </row>
    <row r="1109" spans="1:13" s="854" customFormat="1" ht="20.25">
      <c r="A1109" s="914"/>
      <c r="B1109" s="933" t="s">
        <v>1790</v>
      </c>
      <c r="C1109" s="915"/>
      <c r="D1109" s="915"/>
      <c r="E1109" s="916"/>
      <c r="F1109" s="915"/>
      <c r="G1109" s="922">
        <v>-11085246</v>
      </c>
      <c r="H1109" s="918"/>
      <c r="I1109" s="918">
        <v>6358148</v>
      </c>
      <c r="K1109" s="864"/>
      <c r="L1109" s="864"/>
      <c r="M1109" s="858"/>
    </row>
    <row r="1110" spans="1:13" s="854" customFormat="1" ht="20.25">
      <c r="A1110" s="914"/>
      <c r="B1110" s="933" t="s">
        <v>1452</v>
      </c>
      <c r="C1110" s="915"/>
      <c r="D1110" s="915"/>
      <c r="E1110" s="916"/>
      <c r="F1110" s="915"/>
      <c r="G1110" s="922">
        <v>-15517925</v>
      </c>
      <c r="H1110" s="918"/>
      <c r="I1110" s="918">
        <v>-18112986</v>
      </c>
      <c r="K1110" s="864"/>
      <c r="L1110" s="864"/>
      <c r="M1110" s="858"/>
    </row>
    <row r="1111" spans="1:14" s="854" customFormat="1" ht="20.25">
      <c r="A1111" s="914"/>
      <c r="B1111" s="933" t="s">
        <v>1453</v>
      </c>
      <c r="C1111" s="915"/>
      <c r="D1111" s="915"/>
      <c r="E1111" s="916"/>
      <c r="F1111" s="915"/>
      <c r="G1111" s="922">
        <v>31393023</v>
      </c>
      <c r="H1111" s="918"/>
      <c r="I1111" s="918">
        <v>38420490</v>
      </c>
      <c r="J1111" s="854" t="s">
        <v>943</v>
      </c>
      <c r="K1111" s="864">
        <v>31393023</v>
      </c>
      <c r="L1111" s="864"/>
      <c r="M1111" s="854">
        <v>1944000</v>
      </c>
      <c r="N1111" s="854">
        <v>-5704968</v>
      </c>
    </row>
    <row r="1112" spans="1:12" s="854" customFormat="1" ht="20.25">
      <c r="A1112" s="914"/>
      <c r="B1112" s="933" t="s">
        <v>1359</v>
      </c>
      <c r="C1112" s="915"/>
      <c r="D1112" s="915"/>
      <c r="E1112" s="916"/>
      <c r="F1112" s="915"/>
      <c r="G1112" s="922">
        <v>81282979</v>
      </c>
      <c r="H1112" s="918"/>
      <c r="I1112" s="922">
        <v>37718352</v>
      </c>
      <c r="K1112" s="864"/>
      <c r="L1112" s="864"/>
    </row>
    <row r="1113" spans="1:12" s="854" customFormat="1" ht="20.25">
      <c r="A1113" s="914"/>
      <c r="B1113" s="933" t="s">
        <v>1360</v>
      </c>
      <c r="C1113" s="915"/>
      <c r="D1113" s="915"/>
      <c r="E1113" s="916"/>
      <c r="F1113" s="915"/>
      <c r="G1113" s="922">
        <v>-29721119</v>
      </c>
      <c r="H1113" s="918"/>
      <c r="I1113" s="922">
        <v>-32639324</v>
      </c>
      <c r="K1113" s="864"/>
      <c r="L1113" s="864"/>
    </row>
    <row r="1114" spans="1:14" s="854" customFormat="1" ht="20.25">
      <c r="A1114" s="914"/>
      <c r="B1114" s="933" t="s">
        <v>784</v>
      </c>
      <c r="C1114" s="915"/>
      <c r="D1114" s="915"/>
      <c r="E1114" s="916"/>
      <c r="F1114" s="915"/>
      <c r="G1114" s="922">
        <v>-9631418</v>
      </c>
      <c r="H1114" s="918"/>
      <c r="I1114" s="918">
        <v>-15169682</v>
      </c>
      <c r="J1114" s="854" t="s">
        <v>944</v>
      </c>
      <c r="K1114" s="864">
        <v>9631418</v>
      </c>
      <c r="L1114" s="864"/>
      <c r="M1114" s="858">
        <v>293341478</v>
      </c>
      <c r="N1114" s="854">
        <v>194011</v>
      </c>
    </row>
    <row r="1115" spans="1:13" s="854" customFormat="1" ht="9" customHeight="1">
      <c r="A1115" s="914"/>
      <c r="B1115" s="933"/>
      <c r="C1115" s="915"/>
      <c r="D1115" s="915"/>
      <c r="E1115" s="916"/>
      <c r="F1115" s="915"/>
      <c r="G1115" s="1116"/>
      <c r="H1115" s="918"/>
      <c r="I1115" s="1122"/>
      <c r="K1115" s="864"/>
      <c r="L1115" s="864"/>
      <c r="M1115" s="858"/>
    </row>
    <row r="1116" spans="1:12" s="854" customFormat="1" ht="20.25">
      <c r="A1116" s="914"/>
      <c r="B1116" s="1272" t="s">
        <v>574</v>
      </c>
      <c r="C1116" s="1272"/>
      <c r="D1116" s="1272"/>
      <c r="E1116" s="1272"/>
      <c r="F1116" s="994"/>
      <c r="G1116" s="973">
        <v>144125914</v>
      </c>
      <c r="H1116" s="974"/>
      <c r="I1116" s="973">
        <v>177471821</v>
      </c>
      <c r="K1116" s="864"/>
      <c r="L1116" s="864"/>
    </row>
    <row r="1117" spans="1:12" s="882" customFormat="1" ht="9" customHeight="1">
      <c r="A1117" s="1074"/>
      <c r="B1117" s="991"/>
      <c r="C1117" s="991"/>
      <c r="D1117" s="991"/>
      <c r="E1117" s="991"/>
      <c r="F1117" s="991"/>
      <c r="G1117" s="991"/>
      <c r="H1117" s="991"/>
      <c r="I1117" s="1075"/>
      <c r="K1117" s="883"/>
      <c r="L1117" s="883"/>
    </row>
    <row r="1118" spans="1:12" s="854" customFormat="1" ht="20.25">
      <c r="A1118" s="914"/>
      <c r="B1118" s="933" t="s">
        <v>575</v>
      </c>
      <c r="C1118" s="915"/>
      <c r="D1118" s="915"/>
      <c r="E1118" s="916"/>
      <c r="F1118" s="915"/>
      <c r="G1118" s="917">
        <v>17456578</v>
      </c>
      <c r="H1118" s="918"/>
      <c r="I1118" s="917">
        <v>12685606</v>
      </c>
      <c r="J1118" s="854" t="s">
        <v>1055</v>
      </c>
      <c r="K1118" s="864" t="s">
        <v>1101</v>
      </c>
      <c r="L1118" s="864"/>
    </row>
    <row r="1119" spans="1:12" s="854" customFormat="1" ht="20.25">
      <c r="A1119" s="914"/>
      <c r="B1119" s="933" t="s">
        <v>197</v>
      </c>
      <c r="C1119" s="915"/>
      <c r="D1119" s="915"/>
      <c r="E1119" s="916"/>
      <c r="F1119" s="915"/>
      <c r="G1119" s="917">
        <v>-35651800</v>
      </c>
      <c r="H1119" s="918"/>
      <c r="I1119" s="917">
        <v>-60049346</v>
      </c>
      <c r="J1119" s="854" t="s">
        <v>1055</v>
      </c>
      <c r="K1119" s="864" t="s">
        <v>1101</v>
      </c>
      <c r="L1119" s="864"/>
    </row>
    <row r="1120" spans="1:12" s="854" customFormat="1" ht="20.25">
      <c r="A1120" s="914"/>
      <c r="B1120" s="933" t="s">
        <v>792</v>
      </c>
      <c r="C1120" s="915"/>
      <c r="D1120" s="915"/>
      <c r="E1120" s="916"/>
      <c r="F1120" s="915"/>
      <c r="G1120" s="917">
        <v>424720</v>
      </c>
      <c r="H1120" s="918"/>
      <c r="I1120" s="917">
        <v>1604368</v>
      </c>
      <c r="K1120" s="864"/>
      <c r="L1120" s="864"/>
    </row>
    <row r="1121" spans="1:12" s="854" customFormat="1" ht="20.25">
      <c r="A1121" s="914"/>
      <c r="B1121" s="933" t="s">
        <v>1279</v>
      </c>
      <c r="C1121" s="915"/>
      <c r="D1121" s="915"/>
      <c r="E1121" s="916"/>
      <c r="F1121" s="915"/>
      <c r="G1121" s="917">
        <v>-6141668</v>
      </c>
      <c r="H1121" s="918"/>
      <c r="I1121" s="917">
        <v>-5166868</v>
      </c>
      <c r="J1121" s="854" t="s">
        <v>1055</v>
      </c>
      <c r="K1121" s="864" t="s">
        <v>1101</v>
      </c>
      <c r="L1121" s="864"/>
    </row>
    <row r="1122" spans="1:12" s="854" customFormat="1" ht="20.25">
      <c r="A1122" s="914"/>
      <c r="B1122" s="933" t="s">
        <v>1718</v>
      </c>
      <c r="C1122" s="915"/>
      <c r="D1122" s="915"/>
      <c r="E1122" s="916"/>
      <c r="F1122" s="915"/>
      <c r="G1122" s="917">
        <v>99413</v>
      </c>
      <c r="H1122" s="918"/>
      <c r="I1122" s="917">
        <v>875500</v>
      </c>
      <c r="K1122" s="864"/>
      <c r="L1122" s="864"/>
    </row>
    <row r="1123" spans="1:12" s="854" customFormat="1" ht="20.25">
      <c r="A1123" s="914"/>
      <c r="B1123" s="933" t="s">
        <v>1733</v>
      </c>
      <c r="C1123" s="915"/>
      <c r="D1123" s="915"/>
      <c r="E1123" s="916"/>
      <c r="F1123" s="915"/>
      <c r="G1123" s="917">
        <v>-6942137</v>
      </c>
      <c r="H1123" s="918"/>
      <c r="I1123" s="915">
        <v>-16783085</v>
      </c>
      <c r="J1123" s="854" t="s">
        <v>1055</v>
      </c>
      <c r="K1123" s="864" t="s">
        <v>1102</v>
      </c>
      <c r="L1123" s="864"/>
    </row>
    <row r="1124" spans="1:12" s="854" customFormat="1" ht="20.25">
      <c r="A1124" s="914"/>
      <c r="B1124" s="933" t="s">
        <v>198</v>
      </c>
      <c r="C1124" s="915"/>
      <c r="D1124" s="915"/>
      <c r="E1124" s="916"/>
      <c r="F1124" s="915"/>
      <c r="G1124" s="917">
        <v>6934718</v>
      </c>
      <c r="H1124" s="918"/>
      <c r="I1124" s="915">
        <v>-385874</v>
      </c>
      <c r="J1124" s="854" t="s">
        <v>1055</v>
      </c>
      <c r="K1124" s="864" t="s">
        <v>1102</v>
      </c>
      <c r="L1124" s="864"/>
    </row>
    <row r="1125" spans="1:12" s="854" customFormat="1" ht="20.25">
      <c r="A1125" s="914"/>
      <c r="B1125" s="933" t="s">
        <v>1263</v>
      </c>
      <c r="C1125" s="915"/>
      <c r="D1125" s="915"/>
      <c r="E1125" s="916"/>
      <c r="F1125" s="915"/>
      <c r="G1125" s="922">
        <v>97442164</v>
      </c>
      <c r="H1125" s="918"/>
      <c r="I1125" s="918">
        <v>6535508</v>
      </c>
      <c r="J1125" s="854" t="s">
        <v>1103</v>
      </c>
      <c r="K1125" s="864" t="s">
        <v>1102</v>
      </c>
      <c r="L1125" s="864"/>
    </row>
    <row r="1126" spans="1:12" s="854" customFormat="1" ht="20.25">
      <c r="A1126" s="914"/>
      <c r="B1126" s="933" t="s">
        <v>1734</v>
      </c>
      <c r="C1126" s="915"/>
      <c r="D1126" s="915"/>
      <c r="E1126" s="916"/>
      <c r="F1126" s="915"/>
      <c r="G1126" s="922">
        <v>6527393</v>
      </c>
      <c r="H1126" s="918"/>
      <c r="I1126" s="918">
        <v>9030004</v>
      </c>
      <c r="J1126" s="854" t="s">
        <v>1055</v>
      </c>
      <c r="K1126" s="864" t="s">
        <v>1102</v>
      </c>
      <c r="L1126" s="864"/>
    </row>
    <row r="1127" spans="1:12" s="854" customFormat="1" ht="9" customHeight="1">
      <c r="A1127" s="914"/>
      <c r="B1127" s="933"/>
      <c r="C1127" s="915"/>
      <c r="D1127" s="915"/>
      <c r="E1127" s="916"/>
      <c r="F1127" s="915"/>
      <c r="G1127" s="922"/>
      <c r="H1127" s="918"/>
      <c r="I1127" s="918"/>
      <c r="K1127" s="864"/>
      <c r="L1127" s="864"/>
    </row>
    <row r="1128" spans="1:23" s="854" customFormat="1" ht="21" thickBot="1">
      <c r="A1128" s="914"/>
      <c r="B1128" s="994" t="s">
        <v>783</v>
      </c>
      <c r="C1128" s="916"/>
      <c r="D1128" s="916"/>
      <c r="E1128" s="916"/>
      <c r="F1128" s="916"/>
      <c r="G1128" s="969">
        <v>224275295</v>
      </c>
      <c r="H1128" s="974"/>
      <c r="I1128" s="970">
        <v>125817634</v>
      </c>
      <c r="J1128" s="856">
        <v>224275295</v>
      </c>
      <c r="K1128" s="864"/>
      <c r="L1128" s="864"/>
      <c r="V1128" s="858"/>
      <c r="W1128" s="858"/>
    </row>
    <row r="1129" spans="1:23" s="854" customFormat="1" ht="21" thickTop="1">
      <c r="A1129" s="914"/>
      <c r="B1129" s="994"/>
      <c r="C1129" s="916"/>
      <c r="D1129" s="916"/>
      <c r="E1129" s="916"/>
      <c r="F1129" s="916"/>
      <c r="G1129" s="973"/>
      <c r="H1129" s="974"/>
      <c r="I1129" s="974"/>
      <c r="J1129" s="856"/>
      <c r="K1129" s="864"/>
      <c r="L1129" s="864"/>
      <c r="V1129" s="858"/>
      <c r="W1129" s="858"/>
    </row>
    <row r="1130" spans="1:12" s="854" customFormat="1" ht="9" customHeight="1">
      <c r="A1130" s="914"/>
      <c r="B1130" s="994"/>
      <c r="C1130" s="916"/>
      <c r="D1130" s="916"/>
      <c r="E1130" s="916"/>
      <c r="F1130" s="916"/>
      <c r="G1130" s="995" t="s">
        <v>682</v>
      </c>
      <c r="H1130" s="974"/>
      <c r="I1130" s="918"/>
      <c r="J1130" s="856" t="s">
        <v>1173</v>
      </c>
      <c r="K1130" s="864"/>
      <c r="L1130" s="864"/>
    </row>
    <row r="1131" spans="1:12" s="854" customFormat="1" ht="20.25">
      <c r="A1131" s="914">
        <v>26</v>
      </c>
      <c r="B1131" s="994" t="s">
        <v>583</v>
      </c>
      <c r="C1131" s="916"/>
      <c r="D1131" s="916"/>
      <c r="E1131" s="916"/>
      <c r="F1131" s="916"/>
      <c r="G1131" s="995"/>
      <c r="H1131" s="974"/>
      <c r="I1131" s="915"/>
      <c r="J1131" s="856" t="s">
        <v>682</v>
      </c>
      <c r="K1131" s="864"/>
      <c r="L1131" s="864"/>
    </row>
    <row r="1132" spans="1:12" s="854" customFormat="1" ht="9" customHeight="1">
      <c r="A1132" s="983"/>
      <c r="B1132" s="994"/>
      <c r="C1132" s="916"/>
      <c r="D1132" s="916"/>
      <c r="E1132" s="916"/>
      <c r="F1132" s="916"/>
      <c r="G1132" s="995"/>
      <c r="H1132" s="974"/>
      <c r="I1132" s="915"/>
      <c r="K1132" s="864"/>
      <c r="L1132" s="864"/>
    </row>
    <row r="1133" spans="1:12" s="854" customFormat="1" ht="20.25">
      <c r="A1133" s="914"/>
      <c r="B1133" s="1273" t="s">
        <v>199</v>
      </c>
      <c r="C1133" s="1273"/>
      <c r="D1133" s="1273"/>
      <c r="E1133" s="1273"/>
      <c r="F1133" s="933"/>
      <c r="G1133" s="1021"/>
      <c r="H1133" s="1026"/>
      <c r="I1133" s="933"/>
      <c r="J1133" s="854" t="s">
        <v>682</v>
      </c>
      <c r="K1133" s="864"/>
      <c r="L1133" s="864"/>
    </row>
    <row r="1134" spans="1:12" s="854" customFormat="1" ht="9" customHeight="1">
      <c r="A1134" s="914"/>
      <c r="B1134" s="933"/>
      <c r="C1134" s="933"/>
      <c r="D1134" s="933"/>
      <c r="E1134" s="933"/>
      <c r="F1134" s="933"/>
      <c r="G1134" s="1021"/>
      <c r="H1134" s="1026"/>
      <c r="I1134" s="933"/>
      <c r="K1134" s="864"/>
      <c r="L1134" s="864"/>
    </row>
    <row r="1135" spans="1:12" s="854" customFormat="1" ht="20.25">
      <c r="A1135" s="914"/>
      <c r="B1135" s="994" t="s">
        <v>39</v>
      </c>
      <c r="C1135" s="933"/>
      <c r="D1135" s="933"/>
      <c r="E1135" s="933"/>
      <c r="F1135" s="933"/>
      <c r="G1135" s="1123">
        <v>88990514</v>
      </c>
      <c r="H1135" s="1123"/>
      <c r="I1135" s="1123">
        <v>46034156</v>
      </c>
      <c r="K1135" s="864"/>
      <c r="L1135" s="864"/>
    </row>
    <row r="1136" spans="1:12" s="854" customFormat="1" ht="9" customHeight="1">
      <c r="A1136" s="914"/>
      <c r="B1136" s="933"/>
      <c r="C1136" s="933"/>
      <c r="D1136" s="933"/>
      <c r="E1136" s="933"/>
      <c r="F1136" s="933"/>
      <c r="G1136" s="1021"/>
      <c r="H1136" s="1026"/>
      <c r="I1136" s="1107"/>
      <c r="J1136" s="854" t="s">
        <v>1136</v>
      </c>
      <c r="K1136" s="864"/>
      <c r="L1136" s="864"/>
    </row>
    <row r="1137" spans="1:12" s="854" customFormat="1" ht="20.25">
      <c r="A1137" s="914"/>
      <c r="B1137" s="933" t="s">
        <v>910</v>
      </c>
      <c r="C1137" s="933"/>
      <c r="D1137" s="933"/>
      <c r="E1137" s="933"/>
      <c r="F1137" s="933"/>
      <c r="G1137" s="1124">
        <v>24710702</v>
      </c>
      <c r="H1137" s="1026"/>
      <c r="I1137" s="1124">
        <v>25149884</v>
      </c>
      <c r="K1137" s="864"/>
      <c r="L1137" s="864"/>
    </row>
    <row r="1138" spans="1:12" s="854" customFormat="1" ht="20.25">
      <c r="A1138" s="914"/>
      <c r="B1138" s="933" t="s">
        <v>14</v>
      </c>
      <c r="C1138" s="933"/>
      <c r="D1138" s="933"/>
      <c r="E1138" s="933"/>
      <c r="F1138" s="933"/>
      <c r="G1138" s="1248">
        <v>45201128</v>
      </c>
      <c r="H1138" s="1026"/>
      <c r="I1138" s="1248">
        <v>3142286</v>
      </c>
      <c r="K1138" s="864"/>
      <c r="L1138" s="864" t="s">
        <v>1679</v>
      </c>
    </row>
    <row r="1139" spans="1:12" s="854" customFormat="1" ht="20.25">
      <c r="A1139" s="914"/>
      <c r="B1139" s="933" t="s">
        <v>1688</v>
      </c>
      <c r="C1139" s="933"/>
      <c r="D1139" s="933"/>
      <c r="E1139" s="933"/>
      <c r="F1139" s="933"/>
      <c r="G1139" s="1248">
        <v>19050734</v>
      </c>
      <c r="H1139" s="1026"/>
      <c r="I1139" s="917">
        <v>17704737</v>
      </c>
      <c r="K1139" s="864"/>
      <c r="L1139" s="864"/>
    </row>
    <row r="1140" spans="1:12" s="854" customFormat="1" ht="20.25">
      <c r="A1140" s="914"/>
      <c r="B1140" s="933" t="s">
        <v>151</v>
      </c>
      <c r="C1140" s="933"/>
      <c r="D1140" s="933"/>
      <c r="E1140" s="933"/>
      <c r="F1140" s="933"/>
      <c r="G1140" s="1125">
        <v>27950</v>
      </c>
      <c r="H1140" s="1026"/>
      <c r="I1140" s="1125">
        <v>37249</v>
      </c>
      <c r="J1140" s="854" t="s">
        <v>945</v>
      </c>
      <c r="K1140" s="864"/>
      <c r="L1140" s="864"/>
    </row>
    <row r="1141" spans="1:12" s="854" customFormat="1" ht="9" customHeight="1">
      <c r="A1141" s="914"/>
      <c r="B1141" s="933"/>
      <c r="C1141" s="933"/>
      <c r="D1141" s="933"/>
      <c r="E1141" s="933"/>
      <c r="F1141" s="933"/>
      <c r="G1141" s="963"/>
      <c r="H1141" s="1026"/>
      <c r="I1141" s="963"/>
      <c r="K1141" s="864"/>
      <c r="L1141" s="864"/>
    </row>
    <row r="1142" spans="1:12" s="854" customFormat="1" ht="20.25" hidden="1">
      <c r="A1142" s="914"/>
      <c r="B1142" s="994" t="s">
        <v>711</v>
      </c>
      <c r="C1142" s="933"/>
      <c r="D1142" s="933"/>
      <c r="E1142" s="933"/>
      <c r="F1142" s="933"/>
      <c r="G1142" s="1073">
        <v>0</v>
      </c>
      <c r="H1142" s="1073"/>
      <c r="I1142" s="1073">
        <v>0</v>
      </c>
      <c r="K1142" s="864"/>
      <c r="L1142" s="864"/>
    </row>
    <row r="1143" spans="1:12" s="854" customFormat="1" ht="9" customHeight="1" hidden="1">
      <c r="A1143" s="914"/>
      <c r="B1143" s="933"/>
      <c r="C1143" s="933"/>
      <c r="D1143" s="933"/>
      <c r="E1143" s="933"/>
      <c r="F1143" s="933"/>
      <c r="G1143" s="963"/>
      <c r="H1143" s="1026"/>
      <c r="I1143" s="963"/>
      <c r="K1143" s="864"/>
      <c r="L1143" s="864"/>
    </row>
    <row r="1144" spans="1:12" s="854" customFormat="1" ht="20.25" hidden="1">
      <c r="A1144" s="914"/>
      <c r="B1144" s="933" t="s">
        <v>14</v>
      </c>
      <c r="C1144" s="933"/>
      <c r="D1144" s="933"/>
      <c r="E1144" s="933"/>
      <c r="F1144" s="933"/>
      <c r="G1144" s="1126">
        <v>0</v>
      </c>
      <c r="H1144" s="1026"/>
      <c r="I1144" s="1126">
        <v>0</v>
      </c>
      <c r="K1144" s="864"/>
      <c r="L1144" s="864"/>
    </row>
    <row r="1145" spans="1:12" s="854" customFormat="1" ht="9" customHeight="1" hidden="1">
      <c r="A1145" s="914"/>
      <c r="B1145" s="933"/>
      <c r="C1145" s="915"/>
      <c r="D1145" s="915"/>
      <c r="E1145" s="916"/>
      <c r="F1145" s="915"/>
      <c r="G1145" s="963"/>
      <c r="H1145" s="918"/>
      <c r="I1145" s="963"/>
      <c r="J1145" s="856"/>
      <c r="K1145" s="864"/>
      <c r="L1145" s="864"/>
    </row>
    <row r="1146" spans="1:13" s="854" customFormat="1" ht="20.25" hidden="1">
      <c r="A1146" s="914"/>
      <c r="B1146" s="994" t="s">
        <v>587</v>
      </c>
      <c r="C1146" s="916"/>
      <c r="D1146" s="916"/>
      <c r="E1146" s="916" t="s">
        <v>682</v>
      </c>
      <c r="F1146" s="916"/>
      <c r="G1146" s="1127">
        <v>88990514</v>
      </c>
      <c r="H1146" s="974"/>
      <c r="I1146" s="1127">
        <v>114129686</v>
      </c>
      <c r="J1146" s="854" t="s">
        <v>946</v>
      </c>
      <c r="K1146" s="864"/>
      <c r="L1146" s="864">
        <v>47916458</v>
      </c>
      <c r="M1146" s="854" t="s">
        <v>1113</v>
      </c>
    </row>
    <row r="1147" spans="1:12" s="854" customFormat="1" ht="9" customHeight="1" hidden="1">
      <c r="A1147" s="914"/>
      <c r="B1147" s="994"/>
      <c r="C1147" s="916"/>
      <c r="D1147" s="916"/>
      <c r="E1147" s="916"/>
      <c r="F1147" s="916"/>
      <c r="G1147" s="930"/>
      <c r="H1147" s="974"/>
      <c r="I1147" s="928"/>
      <c r="K1147" s="864"/>
      <c r="L1147" s="864"/>
    </row>
    <row r="1148" spans="1:13" s="854" customFormat="1" ht="21" hidden="1" thickBot="1">
      <c r="A1148" s="914"/>
      <c r="B1148" s="994" t="s">
        <v>587</v>
      </c>
      <c r="C1148" s="916"/>
      <c r="D1148" s="916"/>
      <c r="E1148" s="916"/>
      <c r="F1148" s="916"/>
      <c r="G1148" s="969">
        <v>88990514</v>
      </c>
      <c r="H1148" s="974"/>
      <c r="I1148" s="969">
        <v>46034156</v>
      </c>
      <c r="J1148" s="854" t="s">
        <v>1056</v>
      </c>
      <c r="K1148" s="864"/>
      <c r="L1148" s="864"/>
      <c r="M1148" s="854" t="s">
        <v>1114</v>
      </c>
    </row>
    <row r="1149" spans="1:12" s="854" customFormat="1" ht="20.25" hidden="1">
      <c r="A1149" s="1277"/>
      <c r="B1149" s="1277"/>
      <c r="C1149" s="1277"/>
      <c r="D1149" s="1277"/>
      <c r="E1149" s="1277"/>
      <c r="F1149" s="1277"/>
      <c r="G1149" s="1277"/>
      <c r="H1149" s="1277"/>
      <c r="I1149" s="1277"/>
      <c r="K1149" s="864"/>
      <c r="L1149" s="864"/>
    </row>
    <row r="1150" spans="1:12" s="854" customFormat="1" ht="9" customHeight="1">
      <c r="A1150" s="914"/>
      <c r="B1150" s="994"/>
      <c r="C1150" s="916"/>
      <c r="D1150" s="916"/>
      <c r="E1150" s="916"/>
      <c r="F1150" s="916"/>
      <c r="G1150" s="973"/>
      <c r="H1150" s="974"/>
      <c r="I1150" s="922"/>
      <c r="K1150" s="864"/>
      <c r="L1150" s="864"/>
    </row>
    <row r="1151" spans="1:12" s="854" customFormat="1" ht="20.25">
      <c r="A1151" s="914"/>
      <c r="B1151" s="1128" t="s">
        <v>152</v>
      </c>
      <c r="C1151" s="1128"/>
      <c r="D1151" s="916"/>
      <c r="E1151" s="916"/>
      <c r="F1151" s="916"/>
      <c r="G1151" s="973"/>
      <c r="H1151" s="974"/>
      <c r="I1151" s="922"/>
      <c r="K1151" s="864"/>
      <c r="L1151" s="864"/>
    </row>
    <row r="1152" spans="1:12" s="854" customFormat="1" ht="9" customHeight="1">
      <c r="A1152" s="914"/>
      <c r="B1152" s="1128"/>
      <c r="C1152" s="1128"/>
      <c r="D1152" s="916"/>
      <c r="E1152" s="916"/>
      <c r="F1152" s="916"/>
      <c r="G1152" s="1129"/>
      <c r="H1152" s="1130"/>
      <c r="I1152" s="1131"/>
      <c r="K1152" s="864"/>
      <c r="L1152" s="864"/>
    </row>
    <row r="1153" spans="1:12" s="854" customFormat="1" ht="20.25">
      <c r="A1153" s="914"/>
      <c r="B1153" s="933" t="s">
        <v>48</v>
      </c>
      <c r="C1153" s="915"/>
      <c r="D1153" s="915"/>
      <c r="E1153" s="915"/>
      <c r="F1153" s="915"/>
      <c r="G1153" s="1132">
        <v>29672976</v>
      </c>
      <c r="H1153" s="1095"/>
      <c r="I1153" s="1132">
        <v>19877542</v>
      </c>
      <c r="J1153" s="854" t="s">
        <v>1383</v>
      </c>
      <c r="K1153" s="864"/>
      <c r="L1153" s="864"/>
    </row>
    <row r="1154" spans="1:12" s="854" customFormat="1" ht="20.25">
      <c r="A1154" s="914"/>
      <c r="B1154" s="933" t="s">
        <v>1274</v>
      </c>
      <c r="C1154" s="915"/>
      <c r="D1154" s="915"/>
      <c r="E1154" s="915"/>
      <c r="F1154" s="915"/>
      <c r="G1154" s="1132">
        <v>176415</v>
      </c>
      <c r="H1154" s="1095"/>
      <c r="I1154" s="1132">
        <v>160134</v>
      </c>
      <c r="J1154" s="862" t="s">
        <v>682</v>
      </c>
      <c r="K1154" s="864"/>
      <c r="L1154" s="864"/>
    </row>
    <row r="1155" spans="1:12" s="854" customFormat="1" ht="20.25">
      <c r="A1155" s="914"/>
      <c r="B1155" s="933" t="s">
        <v>1172</v>
      </c>
      <c r="C1155" s="915"/>
      <c r="D1155" s="915"/>
      <c r="E1155" s="915"/>
      <c r="F1155" s="915"/>
      <c r="G1155" s="1133">
        <v>5556301</v>
      </c>
      <c r="H1155" s="1095"/>
      <c r="I1155" s="1133">
        <v>8591585</v>
      </c>
      <c r="K1155" s="864"/>
      <c r="L1155" s="864"/>
    </row>
    <row r="1156" spans="1:12" s="854" customFormat="1" ht="9" customHeight="1">
      <c r="A1156" s="914"/>
      <c r="B1156" s="933"/>
      <c r="C1156" s="915"/>
      <c r="D1156" s="915"/>
      <c r="E1156" s="915"/>
      <c r="F1156" s="915"/>
      <c r="G1156" s="1132"/>
      <c r="H1156" s="1095"/>
      <c r="I1156" s="1132"/>
      <c r="K1156" s="864"/>
      <c r="L1156" s="864"/>
    </row>
    <row r="1157" spans="1:12" s="854" customFormat="1" ht="21" thickBot="1">
      <c r="A1157" s="914"/>
      <c r="B1157" s="994"/>
      <c r="C1157" s="916"/>
      <c r="D1157" s="916"/>
      <c r="E1157" s="916"/>
      <c r="F1157" s="916"/>
      <c r="G1157" s="965">
        <v>35405692</v>
      </c>
      <c r="H1157" s="1130"/>
      <c r="I1157" s="965">
        <v>28629261</v>
      </c>
      <c r="K1157" s="864"/>
      <c r="L1157" s="864"/>
    </row>
    <row r="1158" spans="1:12" s="856" customFormat="1" ht="9" customHeight="1" thickTop="1">
      <c r="A1158" s="914"/>
      <c r="B1158" s="933"/>
      <c r="C1158" s="915"/>
      <c r="D1158" s="915"/>
      <c r="E1158" s="915"/>
      <c r="F1158" s="915"/>
      <c r="G1158" s="1131"/>
      <c r="H1158" s="1095"/>
      <c r="I1158" s="1131"/>
      <c r="K1158" s="864"/>
      <c r="L1158" s="864"/>
    </row>
    <row r="1159" spans="1:12" s="856" customFormat="1" ht="53.25" customHeight="1">
      <c r="A1159" s="914"/>
      <c r="B1159" s="1270" t="s">
        <v>1439</v>
      </c>
      <c r="C1159" s="1278"/>
      <c r="D1159" s="1278"/>
      <c r="E1159" s="1278"/>
      <c r="F1159" s="915"/>
      <c r="G1159" s="1131"/>
      <c r="H1159" s="1095"/>
      <c r="I1159" s="1131"/>
      <c r="K1159" s="864"/>
      <c r="L1159" s="864"/>
    </row>
    <row r="1160" spans="1:12" s="856" customFormat="1" ht="40.5">
      <c r="A1160" s="914"/>
      <c r="B1160" s="1134" t="s">
        <v>1488</v>
      </c>
      <c r="C1160" s="915"/>
      <c r="D1160" s="915"/>
      <c r="E1160" s="915"/>
      <c r="F1160" s="915"/>
      <c r="G1160" s="1131"/>
      <c r="H1160" s="1095"/>
      <c r="I1160" s="1131"/>
      <c r="K1160" s="864"/>
      <c r="L1160" s="864"/>
    </row>
    <row r="1161" spans="1:12" s="856" customFormat="1" ht="108" customHeight="1">
      <c r="A1161" s="914"/>
      <c r="B1161" s="1135" t="s">
        <v>1489</v>
      </c>
      <c r="C1161" s="915"/>
      <c r="D1161" s="915"/>
      <c r="E1161" s="915"/>
      <c r="F1161" s="915"/>
      <c r="G1161" s="1131"/>
      <c r="H1161" s="1095"/>
      <c r="I1161" s="1131"/>
      <c r="K1161" s="864"/>
      <c r="L1161" s="864"/>
    </row>
    <row r="1162" spans="1:9" ht="20.25">
      <c r="A1162" s="895"/>
      <c r="B1162" s="896"/>
      <c r="C1162" s="797"/>
      <c r="D1162" s="797"/>
      <c r="E1162" s="799"/>
      <c r="F1162" s="797"/>
      <c r="G1162" s="913"/>
      <c r="H1162" s="801"/>
      <c r="I1162" s="802"/>
    </row>
    <row r="1163" spans="1:12" s="882" customFormat="1" ht="20.25">
      <c r="A1163" s="1286" t="s">
        <v>1700</v>
      </c>
      <c r="B1163" s="1286"/>
      <c r="C1163" s="1286"/>
      <c r="D1163" s="1286"/>
      <c r="E1163" s="1286"/>
      <c r="F1163" s="1286"/>
      <c r="G1163" s="1286"/>
      <c r="H1163" s="1286"/>
      <c r="I1163" s="1286"/>
      <c r="K1163" s="883"/>
      <c r="L1163" s="883"/>
    </row>
    <row r="1164" spans="1:12" s="854" customFormat="1" ht="9" customHeight="1">
      <c r="A1164" s="914"/>
      <c r="B1164" s="994"/>
      <c r="C1164" s="916"/>
      <c r="D1164" s="916"/>
      <c r="E1164" s="916"/>
      <c r="F1164" s="916"/>
      <c r="G1164" s="995"/>
      <c r="H1164" s="974"/>
      <c r="I1164" s="918"/>
      <c r="K1164" s="864"/>
      <c r="L1164" s="864"/>
    </row>
    <row r="1165" spans="1:12" s="854" customFormat="1" ht="20.25">
      <c r="A1165" s="914">
        <v>27</v>
      </c>
      <c r="B1165" s="1272" t="s">
        <v>588</v>
      </c>
      <c r="C1165" s="1272"/>
      <c r="D1165" s="1272"/>
      <c r="E1165" s="1272"/>
      <c r="F1165" s="1272"/>
      <c r="G1165" s="1272"/>
      <c r="H1165" s="1272"/>
      <c r="I1165" s="1272"/>
      <c r="K1165" s="864"/>
      <c r="L1165" s="888"/>
    </row>
    <row r="1166" spans="1:9" ht="9" customHeight="1">
      <c r="A1166" s="895"/>
      <c r="B1166" s="896"/>
      <c r="C1166" s="797"/>
      <c r="D1166" s="797"/>
      <c r="E1166" s="799"/>
      <c r="F1166" s="797"/>
      <c r="G1166" s="913"/>
      <c r="H1166" s="801"/>
      <c r="I1166" s="802"/>
    </row>
    <row r="1167" spans="1:12" s="854" customFormat="1" ht="20.25">
      <c r="A1167" s="914"/>
      <c r="B1167" s="994" t="s">
        <v>976</v>
      </c>
      <c r="C1167" s="994"/>
      <c r="D1167" s="1022"/>
      <c r="E1167" s="916"/>
      <c r="F1167" s="916"/>
      <c r="G1167" s="995"/>
      <c r="H1167" s="974"/>
      <c r="I1167" s="915"/>
      <c r="J1167" s="854" t="s">
        <v>1394</v>
      </c>
      <c r="K1167" s="864"/>
      <c r="L1167" s="864"/>
    </row>
    <row r="1168" spans="1:12" s="854" customFormat="1" ht="9" customHeight="1">
      <c r="A1168" s="914"/>
      <c r="B1168" s="994"/>
      <c r="C1168" s="994"/>
      <c r="D1168" s="1022"/>
      <c r="E1168" s="916"/>
      <c r="F1168" s="916"/>
      <c r="G1168" s="995"/>
      <c r="H1168" s="974"/>
      <c r="I1168" s="915"/>
      <c r="K1168" s="864"/>
      <c r="L1168" s="864"/>
    </row>
    <row r="1169" spans="1:12" s="854" customFormat="1" ht="20.25">
      <c r="A1169" s="914"/>
      <c r="B1169" s="994" t="s">
        <v>798</v>
      </c>
      <c r="C1169" s="994"/>
      <c r="D1169" s="994"/>
      <c r="E1169" s="916"/>
      <c r="F1169" s="916"/>
      <c r="G1169" s="995"/>
      <c r="H1169" s="974"/>
      <c r="I1169" s="915"/>
      <c r="K1169" s="864"/>
      <c r="L1169" s="864"/>
    </row>
    <row r="1170" spans="1:12" s="854" customFormat="1" ht="9" customHeight="1">
      <c r="A1170" s="914"/>
      <c r="B1170" s="994"/>
      <c r="C1170" s="994"/>
      <c r="D1170" s="994"/>
      <c r="E1170" s="916"/>
      <c r="F1170" s="916"/>
      <c r="G1170" s="995"/>
      <c r="H1170" s="974"/>
      <c r="I1170" s="915"/>
      <c r="K1170" s="864"/>
      <c r="L1170" s="864"/>
    </row>
    <row r="1171" spans="1:12" s="854" customFormat="1" ht="20.25">
      <c r="A1171" s="914"/>
      <c r="B1171" s="1273" t="s">
        <v>96</v>
      </c>
      <c r="C1171" s="1273"/>
      <c r="D1171" s="933"/>
      <c r="E1171" s="916"/>
      <c r="F1171" s="916"/>
      <c r="G1171" s="968">
        <v>0</v>
      </c>
      <c r="H1171" s="974"/>
      <c r="I1171" s="1136">
        <v>328685</v>
      </c>
      <c r="J1171" s="854" t="s">
        <v>1057</v>
      </c>
      <c r="K1171" s="864"/>
      <c r="L1171" s="864"/>
    </row>
    <row r="1172" spans="1:12" s="854" customFormat="1" ht="9" customHeight="1">
      <c r="A1172" s="914"/>
      <c r="B1172" s="933"/>
      <c r="C1172" s="933"/>
      <c r="D1172" s="933"/>
      <c r="E1172" s="916"/>
      <c r="F1172" s="916"/>
      <c r="G1172" s="968"/>
      <c r="H1172" s="974"/>
      <c r="I1172" s="917"/>
      <c r="K1172" s="864"/>
      <c r="L1172" s="864"/>
    </row>
    <row r="1173" spans="1:12" s="854" customFormat="1" ht="20.25">
      <c r="A1173" s="914"/>
      <c r="B1173" s="1273" t="s">
        <v>591</v>
      </c>
      <c r="C1173" s="1273"/>
      <c r="D1173" s="933"/>
      <c r="E1173" s="916"/>
      <c r="F1173" s="916"/>
      <c r="G1173" s="968">
        <v>1833735</v>
      </c>
      <c r="H1173" s="974"/>
      <c r="I1173" s="968">
        <v>1095761</v>
      </c>
      <c r="K1173" s="864"/>
      <c r="L1173" s="864"/>
    </row>
    <row r="1174" spans="1:12" s="854" customFormat="1" ht="20.25">
      <c r="A1174" s="914"/>
      <c r="B1174" s="1273" t="s">
        <v>592</v>
      </c>
      <c r="C1174" s="1273"/>
      <c r="D1174" s="933"/>
      <c r="E1174" s="916"/>
      <c r="F1174" s="916"/>
      <c r="G1174" s="968">
        <v>-1833735</v>
      </c>
      <c r="H1174" s="974"/>
      <c r="I1174" s="968">
        <v>-1424446</v>
      </c>
      <c r="K1174" s="864"/>
      <c r="L1174" s="864"/>
    </row>
    <row r="1175" spans="1:12" s="854" customFormat="1" ht="9" customHeight="1">
      <c r="A1175" s="914"/>
      <c r="B1175" s="933"/>
      <c r="C1175" s="933"/>
      <c r="D1175" s="933"/>
      <c r="E1175" s="916"/>
      <c r="F1175" s="916"/>
      <c r="G1175" s="968"/>
      <c r="H1175" s="974"/>
      <c r="I1175" s="917"/>
      <c r="K1175" s="864"/>
      <c r="L1175" s="864"/>
    </row>
    <row r="1176" spans="1:12" s="854" customFormat="1" ht="21" thickBot="1">
      <c r="A1176" s="914"/>
      <c r="B1176" s="1273" t="s">
        <v>1111</v>
      </c>
      <c r="C1176" s="1273"/>
      <c r="D1176" s="994"/>
      <c r="E1176" s="916"/>
      <c r="F1176" s="916"/>
      <c r="G1176" s="1137">
        <v>0</v>
      </c>
      <c r="H1176" s="974"/>
      <c r="I1176" s="969">
        <v>0</v>
      </c>
      <c r="K1176" s="864"/>
      <c r="L1176" s="864"/>
    </row>
    <row r="1177" spans="1:12" s="854" customFormat="1" ht="9" customHeight="1" thickTop="1">
      <c r="A1177" s="914"/>
      <c r="B1177" s="994"/>
      <c r="C1177" s="994"/>
      <c r="D1177" s="994"/>
      <c r="E1177" s="916"/>
      <c r="F1177" s="916"/>
      <c r="G1177" s="973"/>
      <c r="H1177" s="974"/>
      <c r="I1177" s="922"/>
      <c r="K1177" s="864"/>
      <c r="L1177" s="864"/>
    </row>
    <row r="1178" spans="1:12" s="854" customFormat="1" ht="20.25">
      <c r="A1178" s="895"/>
      <c r="B1178" s="994" t="s">
        <v>977</v>
      </c>
      <c r="C1178" s="916"/>
      <c r="D1178" s="916"/>
      <c r="E1178" s="916"/>
      <c r="F1178" s="916"/>
      <c r="G1178" s="995"/>
      <c r="H1178" s="974"/>
      <c r="I1178" s="919"/>
      <c r="K1178" s="864"/>
      <c r="L1178" s="864"/>
    </row>
    <row r="1179" spans="1:12" s="854" customFormat="1" ht="9" customHeight="1">
      <c r="A1179" s="895"/>
      <c r="B1179" s="994"/>
      <c r="C1179" s="916"/>
      <c r="D1179" s="916"/>
      <c r="E1179" s="916"/>
      <c r="F1179" s="916"/>
      <c r="G1179" s="995"/>
      <c r="H1179" s="974"/>
      <c r="I1179" s="919"/>
      <c r="J1179" s="854" t="s">
        <v>1158</v>
      </c>
      <c r="K1179" s="864"/>
      <c r="L1179" s="864"/>
    </row>
    <row r="1180" spans="1:12" s="854" customFormat="1" ht="20.25">
      <c r="A1180" s="914"/>
      <c r="B1180" s="1273" t="s">
        <v>96</v>
      </c>
      <c r="C1180" s="1273"/>
      <c r="D1180" s="916"/>
      <c r="E1180" s="916"/>
      <c r="F1180" s="916"/>
      <c r="G1180" s="968">
        <v>75522</v>
      </c>
      <c r="H1180" s="974"/>
      <c r="I1180" s="1136">
        <v>8330</v>
      </c>
      <c r="K1180" s="864"/>
      <c r="L1180" s="864"/>
    </row>
    <row r="1181" spans="1:12" s="854" customFormat="1" ht="9" customHeight="1">
      <c r="A1181" s="914"/>
      <c r="B1181" s="933"/>
      <c r="C1181" s="933"/>
      <c r="D1181" s="916"/>
      <c r="E1181" s="916"/>
      <c r="F1181" s="916"/>
      <c r="G1181" s="968"/>
      <c r="H1181" s="974"/>
      <c r="I1181" s="917"/>
      <c r="K1181" s="864"/>
      <c r="L1181" s="864"/>
    </row>
    <row r="1182" spans="1:12" s="854" customFormat="1" ht="20.25">
      <c r="A1182" s="914"/>
      <c r="B1182" s="933" t="s">
        <v>597</v>
      </c>
      <c r="C1182" s="916"/>
      <c r="D1182" s="916"/>
      <c r="E1182" s="916"/>
      <c r="F1182" s="916"/>
      <c r="G1182" s="917">
        <v>1731166</v>
      </c>
      <c r="H1182" s="974"/>
      <c r="I1182" s="917">
        <v>2518514</v>
      </c>
      <c r="K1182" s="864"/>
      <c r="L1182" s="864"/>
    </row>
    <row r="1183" spans="1:12" s="854" customFormat="1" ht="20.25">
      <c r="A1183" s="914"/>
      <c r="B1183" s="933" t="s">
        <v>592</v>
      </c>
      <c r="C1183" s="916"/>
      <c r="D1183" s="916"/>
      <c r="E1183" s="916"/>
      <c r="F1183" s="916"/>
      <c r="G1183" s="917">
        <v>-1802220</v>
      </c>
      <c r="H1183" s="974"/>
      <c r="I1183" s="917">
        <v>-2451322</v>
      </c>
      <c r="J1183" s="854" t="s">
        <v>1157</v>
      </c>
      <c r="K1183" s="864"/>
      <c r="L1183" s="864"/>
    </row>
    <row r="1184" spans="1:12" s="854" customFormat="1" ht="9" customHeight="1">
      <c r="A1184" s="914"/>
      <c r="B1184" s="933"/>
      <c r="C1184" s="916"/>
      <c r="D1184" s="916"/>
      <c r="E1184" s="916"/>
      <c r="F1184" s="916"/>
      <c r="G1184" s="917"/>
      <c r="H1184" s="974"/>
      <c r="I1184" s="917"/>
      <c r="K1184" s="864"/>
      <c r="L1184" s="864"/>
    </row>
    <row r="1185" spans="1:12" s="854" customFormat="1" ht="21" thickBot="1">
      <c r="A1185" s="914"/>
      <c r="B1185" s="933" t="s">
        <v>1111</v>
      </c>
      <c r="C1185" s="933"/>
      <c r="D1185" s="916"/>
      <c r="E1185" s="916"/>
      <c r="F1185" s="916"/>
      <c r="G1185" s="969">
        <v>4468</v>
      </c>
      <c r="H1185" s="974"/>
      <c r="I1185" s="969">
        <v>75522</v>
      </c>
      <c r="K1185" s="864"/>
      <c r="L1185" s="864"/>
    </row>
    <row r="1186" spans="1:12" s="882" customFormat="1" ht="9" customHeight="1" thickTop="1">
      <c r="A1186" s="1080"/>
      <c r="B1186" s="1080"/>
      <c r="C1186" s="1080"/>
      <c r="D1186" s="1080"/>
      <c r="E1186" s="1080"/>
      <c r="F1186" s="1080"/>
      <c r="G1186" s="1080"/>
      <c r="H1186" s="1080"/>
      <c r="I1186" s="1080"/>
      <c r="K1186" s="883"/>
      <c r="L1186" s="883"/>
    </row>
    <row r="1187" spans="1:12" s="854" customFormat="1" ht="20.25">
      <c r="A1187" s="914"/>
      <c r="B1187" s="994" t="s">
        <v>978</v>
      </c>
      <c r="C1187" s="916"/>
      <c r="D1187" s="916"/>
      <c r="E1187" s="916"/>
      <c r="F1187" s="916"/>
      <c r="G1187" s="995"/>
      <c r="H1187" s="974"/>
      <c r="I1187" s="915"/>
      <c r="K1187" s="864"/>
      <c r="L1187" s="864"/>
    </row>
    <row r="1188" spans="1:12" s="854" customFormat="1" ht="9" customHeight="1">
      <c r="A1188" s="914"/>
      <c r="B1188" s="994"/>
      <c r="C1188" s="916"/>
      <c r="D1188" s="916"/>
      <c r="E1188" s="916"/>
      <c r="F1188" s="916"/>
      <c r="G1188" s="995"/>
      <c r="H1188" s="974"/>
      <c r="I1188" s="915"/>
      <c r="K1188" s="864"/>
      <c r="L1188" s="864"/>
    </row>
    <row r="1189" spans="1:12" s="854" customFormat="1" ht="20.25">
      <c r="A1189" s="914"/>
      <c r="B1189" s="1270" t="s">
        <v>1405</v>
      </c>
      <c r="C1189" s="1278"/>
      <c r="D1189" s="1278"/>
      <c r="E1189" s="1278"/>
      <c r="F1189" s="916"/>
      <c r="G1189" s="995"/>
      <c r="H1189" s="974"/>
      <c r="I1189" s="915"/>
      <c r="K1189" s="864"/>
      <c r="L1189" s="864"/>
    </row>
    <row r="1190" spans="1:12" s="882" customFormat="1" ht="9" customHeight="1">
      <c r="A1190" s="1277"/>
      <c r="B1190" s="1277"/>
      <c r="C1190" s="1277"/>
      <c r="D1190" s="1277"/>
      <c r="E1190" s="1277"/>
      <c r="F1190" s="1277"/>
      <c r="G1190" s="1277"/>
      <c r="H1190" s="1277"/>
      <c r="I1190" s="1277"/>
      <c r="K1190" s="883"/>
      <c r="L1190" s="883"/>
    </row>
    <row r="1191" spans="1:12" s="854" customFormat="1" ht="20.25">
      <c r="A1191" s="914"/>
      <c r="B1191" s="994" t="s">
        <v>979</v>
      </c>
      <c r="C1191" s="916"/>
      <c r="D1191" s="916"/>
      <c r="E1191" s="916"/>
      <c r="F1191" s="916"/>
      <c r="G1191" s="995"/>
      <c r="H1191" s="974"/>
      <c r="I1191" s="915"/>
      <c r="K1191" s="864"/>
      <c r="L1191" s="864"/>
    </row>
    <row r="1192" spans="1:12" s="854" customFormat="1" ht="9" customHeight="1">
      <c r="A1192" s="914"/>
      <c r="B1192" s="994"/>
      <c r="C1192" s="916"/>
      <c r="D1192" s="916"/>
      <c r="E1192" s="916"/>
      <c r="F1192" s="916"/>
      <c r="G1192" s="995"/>
      <c r="H1192" s="974"/>
      <c r="I1192" s="915"/>
      <c r="K1192" s="864"/>
      <c r="L1192" s="864"/>
    </row>
    <row r="1193" spans="1:12" s="854" customFormat="1" ht="20.25">
      <c r="A1193" s="914"/>
      <c r="B1193" s="1273" t="s">
        <v>96</v>
      </c>
      <c r="C1193" s="1273"/>
      <c r="D1193" s="916"/>
      <c r="E1193" s="916"/>
      <c r="F1193" s="916"/>
      <c r="G1193" s="917">
        <v>2917206</v>
      </c>
      <c r="H1193" s="974"/>
      <c r="I1193" s="917">
        <v>3521287</v>
      </c>
      <c r="J1193" s="854" t="s">
        <v>682</v>
      </c>
      <c r="K1193" s="864"/>
      <c r="L1193" s="864"/>
    </row>
    <row r="1194" spans="1:12" s="854" customFormat="1" ht="20.25">
      <c r="A1194" s="914"/>
      <c r="B1194" s="933" t="s">
        <v>601</v>
      </c>
      <c r="C1194" s="916"/>
      <c r="D1194" s="916"/>
      <c r="E1194" s="916"/>
      <c r="F1194" s="916"/>
      <c r="G1194" s="917">
        <v>43263679</v>
      </c>
      <c r="H1194" s="974"/>
      <c r="I1194" s="917">
        <v>39030010</v>
      </c>
      <c r="J1194" s="187" t="s">
        <v>76</v>
      </c>
      <c r="K1194" s="864" t="s">
        <v>1058</v>
      </c>
      <c r="L1194" s="864"/>
    </row>
    <row r="1195" spans="1:12" s="854" customFormat="1" ht="20.25">
      <c r="A1195" s="914"/>
      <c r="B1195" s="933" t="s">
        <v>592</v>
      </c>
      <c r="C1195" s="916"/>
      <c r="D1195" s="916"/>
      <c r="E1195" s="916"/>
      <c r="F1195" s="916"/>
      <c r="G1195" s="917">
        <v>-39706408</v>
      </c>
      <c r="H1195" s="974"/>
      <c r="I1195" s="917">
        <v>-36112804</v>
      </c>
      <c r="J1195" s="864" t="s">
        <v>1148</v>
      </c>
      <c r="K1195" s="864" t="s">
        <v>682</v>
      </c>
      <c r="L1195" s="864"/>
    </row>
    <row r="1196" spans="1:12" s="854" customFormat="1" ht="20.25">
      <c r="A1196" s="914"/>
      <c r="B1196" s="933" t="s">
        <v>593</v>
      </c>
      <c r="C1196" s="916"/>
      <c r="D1196" s="916"/>
      <c r="E1196" s="916"/>
      <c r="F1196" s="916"/>
      <c r="G1196" s="922">
        <v>-2917206</v>
      </c>
      <c r="H1196" s="974"/>
      <c r="I1196" s="922">
        <v>-3521287</v>
      </c>
      <c r="J1196" s="864" t="s">
        <v>1149</v>
      </c>
      <c r="K1196" s="864" t="s">
        <v>682</v>
      </c>
      <c r="L1196" s="864"/>
    </row>
    <row r="1197" spans="1:12" s="854" customFormat="1" ht="9" customHeight="1">
      <c r="A1197" s="914"/>
      <c r="B1197" s="933"/>
      <c r="C1197" s="916"/>
      <c r="D1197" s="916"/>
      <c r="E1197" s="916"/>
      <c r="F1197" s="916"/>
      <c r="G1197" s="922"/>
      <c r="H1197" s="974"/>
      <c r="I1197" s="922"/>
      <c r="J1197" s="187"/>
      <c r="K1197" s="864"/>
      <c r="L1197" s="864"/>
    </row>
    <row r="1198" spans="1:12" s="854" customFormat="1" ht="21" thickBot="1">
      <c r="A1198" s="914"/>
      <c r="B1198" s="1273" t="s">
        <v>1111</v>
      </c>
      <c r="C1198" s="1273"/>
      <c r="D1198" s="916"/>
      <c r="E1198" s="916"/>
      <c r="F1198" s="916"/>
      <c r="G1198" s="969">
        <v>3557271</v>
      </c>
      <c r="H1198" s="974"/>
      <c r="I1198" s="969">
        <v>2917206</v>
      </c>
      <c r="J1198" s="187" t="s">
        <v>682</v>
      </c>
      <c r="K1198" s="864" t="s">
        <v>682</v>
      </c>
      <c r="L1198" s="864"/>
    </row>
    <row r="1199" spans="1:12" s="854" customFormat="1" ht="9" customHeight="1" thickTop="1">
      <c r="A1199" s="914"/>
      <c r="B1199" s="991"/>
      <c r="C1199" s="991"/>
      <c r="D1199" s="991"/>
      <c r="E1199" s="991"/>
      <c r="F1199" s="991"/>
      <c r="G1199" s="991"/>
      <c r="H1199" s="991"/>
      <c r="I1199" s="1075"/>
      <c r="K1199" s="864"/>
      <c r="L1199" s="864"/>
    </row>
    <row r="1200" spans="1:12" s="882" customFormat="1" ht="20.25">
      <c r="A1200" s="1074" t="s">
        <v>682</v>
      </c>
      <c r="B1200" s="994" t="s">
        <v>980</v>
      </c>
      <c r="C1200" s="916"/>
      <c r="D1200" s="916"/>
      <c r="E1200" s="916"/>
      <c r="F1200" s="916"/>
      <c r="G1200" s="995"/>
      <c r="H1200" s="974"/>
      <c r="I1200" s="915"/>
      <c r="K1200" s="883"/>
      <c r="L1200" s="883"/>
    </row>
    <row r="1201" spans="1:12" s="882" customFormat="1" ht="9" customHeight="1">
      <c r="A1201" s="1074"/>
      <c r="B1201" s="994"/>
      <c r="C1201" s="916"/>
      <c r="D1201" s="916"/>
      <c r="E1201" s="916"/>
      <c r="F1201" s="916"/>
      <c r="G1201" s="995"/>
      <c r="H1201" s="974"/>
      <c r="I1201" s="915"/>
      <c r="K1201" s="883"/>
      <c r="L1201" s="883"/>
    </row>
    <row r="1202" spans="1:12" s="854" customFormat="1" ht="20.25">
      <c r="A1202" s="914"/>
      <c r="B1202" s="1273" t="s">
        <v>96</v>
      </c>
      <c r="C1202" s="1273"/>
      <c r="D1202" s="916"/>
      <c r="E1202" s="916"/>
      <c r="F1202" s="916"/>
      <c r="G1202" s="968">
        <v>1306</v>
      </c>
      <c r="H1202" s="974"/>
      <c r="I1202" s="968">
        <v>349886</v>
      </c>
      <c r="J1202" s="854" t="s">
        <v>1059</v>
      </c>
      <c r="K1202" s="864"/>
      <c r="L1202" s="864"/>
    </row>
    <row r="1203" spans="1:12" s="854" customFormat="1" ht="20.25">
      <c r="A1203" s="914"/>
      <c r="B1203" s="933" t="s">
        <v>153</v>
      </c>
      <c r="C1203" s="916"/>
      <c r="D1203" s="916"/>
      <c r="E1203" s="916"/>
      <c r="F1203" s="916"/>
      <c r="G1203" s="917">
        <v>78896918</v>
      </c>
      <c r="H1203" s="974"/>
      <c r="I1203" s="917">
        <v>68759240</v>
      </c>
      <c r="K1203" s="864"/>
      <c r="L1203" s="864"/>
    </row>
    <row r="1204" spans="1:12" s="854" customFormat="1" ht="20.25">
      <c r="A1204" s="914"/>
      <c r="B1204" s="933" t="s">
        <v>592</v>
      </c>
      <c r="C1204" s="916"/>
      <c r="D1204" s="916"/>
      <c r="E1204" s="916"/>
      <c r="F1204" s="916"/>
      <c r="G1204" s="917">
        <v>-78892298</v>
      </c>
      <c r="H1204" s="974"/>
      <c r="I1204" s="917">
        <v>-69107820</v>
      </c>
      <c r="K1204" s="864"/>
      <c r="L1204" s="864"/>
    </row>
    <row r="1205" spans="1:12" s="854" customFormat="1" ht="9" customHeight="1">
      <c r="A1205" s="914"/>
      <c r="B1205" s="933"/>
      <c r="C1205" s="916"/>
      <c r="D1205" s="916"/>
      <c r="E1205" s="916"/>
      <c r="F1205" s="916"/>
      <c r="G1205" s="917"/>
      <c r="H1205" s="974"/>
      <c r="I1205" s="917"/>
      <c r="K1205" s="864"/>
      <c r="L1205" s="864"/>
    </row>
    <row r="1206" spans="1:12" s="854" customFormat="1" ht="21" thickBot="1">
      <c r="A1206" s="914"/>
      <c r="B1206" s="1273" t="s">
        <v>1111</v>
      </c>
      <c r="C1206" s="1273"/>
      <c r="D1206" s="916"/>
      <c r="E1206" s="916"/>
      <c r="F1206" s="916"/>
      <c r="G1206" s="969">
        <v>5926</v>
      </c>
      <c r="H1206" s="974"/>
      <c r="I1206" s="969">
        <v>1306</v>
      </c>
      <c r="K1206" s="864"/>
      <c r="L1206" s="864"/>
    </row>
    <row r="1207" spans="1:12" s="882" customFormat="1" ht="9" customHeight="1" thickTop="1">
      <c r="A1207" s="1074"/>
      <c r="B1207" s="991"/>
      <c r="C1207" s="991"/>
      <c r="D1207" s="991"/>
      <c r="E1207" s="991"/>
      <c r="F1207" s="991"/>
      <c r="G1207" s="991"/>
      <c r="H1207" s="991"/>
      <c r="I1207" s="1075"/>
      <c r="K1207" s="883"/>
      <c r="L1207" s="883"/>
    </row>
    <row r="1208" spans="1:12" s="854" customFormat="1" ht="20.25">
      <c r="A1208" s="914"/>
      <c r="B1208" s="994" t="s">
        <v>981</v>
      </c>
      <c r="C1208" s="916"/>
      <c r="D1208" s="916"/>
      <c r="E1208" s="916"/>
      <c r="F1208" s="916"/>
      <c r="G1208" s="995"/>
      <c r="H1208" s="974"/>
      <c r="I1208" s="915"/>
      <c r="K1208" s="864"/>
      <c r="L1208" s="864"/>
    </row>
    <row r="1209" spans="1:12" s="854" customFormat="1" ht="9" customHeight="1">
      <c r="A1209" s="914"/>
      <c r="B1209" s="994"/>
      <c r="C1209" s="994"/>
      <c r="D1209" s="994"/>
      <c r="E1209" s="911"/>
      <c r="F1209" s="1138"/>
      <c r="G1209" s="896"/>
      <c r="H1209" s="896"/>
      <c r="I1209" s="896"/>
      <c r="K1209" s="864"/>
      <c r="L1209" s="864"/>
    </row>
    <row r="1210" spans="1:12" s="854" customFormat="1" ht="20.25">
      <c r="A1210" s="914"/>
      <c r="B1210" s="1273" t="s">
        <v>355</v>
      </c>
      <c r="C1210" s="1273"/>
      <c r="D1210" s="1273"/>
      <c r="E1210" s="1273"/>
      <c r="F1210" s="1138"/>
      <c r="G1210" s="1139"/>
      <c r="H1210" s="1140"/>
      <c r="I1210" s="1141"/>
      <c r="K1210" s="864"/>
      <c r="L1210" s="864"/>
    </row>
    <row r="1211" spans="1:12" s="854" customFormat="1" ht="20.25">
      <c r="A1211" s="914"/>
      <c r="B1211" s="994"/>
      <c r="C1211" s="994"/>
      <c r="D1211" s="994"/>
      <c r="E1211" s="911"/>
      <c r="F1211" s="1138"/>
      <c r="G1211" s="1060" t="s">
        <v>297</v>
      </c>
      <c r="H1211" s="1058"/>
      <c r="I1211" s="914" t="s">
        <v>356</v>
      </c>
      <c r="K1211" s="864"/>
      <c r="L1211" s="864"/>
    </row>
    <row r="1212" spans="1:12" s="854" customFormat="1" ht="20.25">
      <c r="A1212" s="914"/>
      <c r="B1212" s="915"/>
      <c r="C1212" s="994"/>
      <c r="D1212" s="994"/>
      <c r="E1212" s="911"/>
      <c r="F1212" s="1138"/>
      <c r="G1212" s="1060"/>
      <c r="H1212" s="1058"/>
      <c r="I1212" s="914" t="s">
        <v>608</v>
      </c>
      <c r="K1212" s="864"/>
      <c r="L1212" s="864"/>
    </row>
    <row r="1213" spans="1:12" s="854" customFormat="1" ht="20.25">
      <c r="A1213" s="914"/>
      <c r="B1213" s="896"/>
      <c r="C1213" s="896"/>
      <c r="D1213" s="896"/>
      <c r="E1213" s="896"/>
      <c r="F1213" s="1138"/>
      <c r="G1213" s="1060"/>
      <c r="H1213" s="1058"/>
      <c r="I1213" s="914" t="s">
        <v>610</v>
      </c>
      <c r="J1213" s="854" t="s">
        <v>949</v>
      </c>
      <c r="K1213" s="864"/>
      <c r="L1213" s="864"/>
    </row>
    <row r="1214" spans="1:12" s="854" customFormat="1" ht="9" customHeight="1">
      <c r="A1214" s="914"/>
      <c r="B1214" s="933"/>
      <c r="C1214" s="994"/>
      <c r="D1214" s="994"/>
      <c r="E1214" s="911"/>
      <c r="F1214" s="1138"/>
      <c r="G1214" s="968"/>
      <c r="H1214" s="1065"/>
      <c r="I1214" s="986"/>
      <c r="K1214" s="864"/>
      <c r="L1214" s="864"/>
    </row>
    <row r="1215" spans="1:12" s="854" customFormat="1" ht="20.25">
      <c r="A1215" s="914"/>
      <c r="B1215" s="994" t="s">
        <v>1374</v>
      </c>
      <c r="C1215" s="994"/>
      <c r="D1215" s="994"/>
      <c r="E1215" s="911"/>
      <c r="F1215" s="1138"/>
      <c r="G1215" s="1060" t="s">
        <v>305</v>
      </c>
      <c r="H1215" s="1058"/>
      <c r="I1215" s="986" t="s">
        <v>305</v>
      </c>
      <c r="K1215" s="864"/>
      <c r="L1215" s="864"/>
    </row>
    <row r="1216" spans="1:12" s="854" customFormat="1" ht="9" customHeight="1">
      <c r="A1216" s="914"/>
      <c r="B1216" s="994"/>
      <c r="C1216" s="994"/>
      <c r="D1216" s="994"/>
      <c r="E1216" s="911"/>
      <c r="F1216" s="1138"/>
      <c r="G1216" s="1060"/>
      <c r="H1216" s="1058"/>
      <c r="I1216" s="986"/>
      <c r="K1216" s="864"/>
      <c r="L1216" s="864"/>
    </row>
    <row r="1217" spans="1:12" s="854" customFormat="1" ht="20.25">
      <c r="A1217" s="914"/>
      <c r="B1217" s="797" t="s">
        <v>1422</v>
      </c>
      <c r="C1217" s="994"/>
      <c r="D1217" s="994"/>
      <c r="E1217" s="911"/>
      <c r="F1217" s="1138"/>
      <c r="G1217" s="1142">
        <v>10953.05</v>
      </c>
      <c r="H1217" s="918"/>
      <c r="I1217" s="1143">
        <v>952.69</v>
      </c>
      <c r="K1217" s="864"/>
      <c r="L1217" s="864"/>
    </row>
    <row r="1218" spans="1:12" s="854" customFormat="1" ht="20.25">
      <c r="A1218" s="914"/>
      <c r="B1218" s="797" t="s">
        <v>1425</v>
      </c>
      <c r="C1218" s="994"/>
      <c r="D1218" s="994"/>
      <c r="E1218" s="911"/>
      <c r="F1218" s="1138"/>
      <c r="G1218" s="1144">
        <v>3201.8</v>
      </c>
      <c r="H1218" s="918"/>
      <c r="I1218" s="1143">
        <v>2463.97</v>
      </c>
      <c r="K1218" s="864"/>
      <c r="L1218" s="864"/>
    </row>
    <row r="1219" spans="1:12" s="854" customFormat="1" ht="20.25">
      <c r="A1219" s="914"/>
      <c r="B1219" s="797" t="s">
        <v>1423</v>
      </c>
      <c r="C1219" s="994"/>
      <c r="D1219" s="994"/>
      <c r="E1219" s="911"/>
      <c r="F1219" s="1138"/>
      <c r="G1219" s="1144">
        <v>372.34</v>
      </c>
      <c r="H1219" s="918"/>
      <c r="I1219" s="1143">
        <v>271.63</v>
      </c>
      <c r="K1219" s="864"/>
      <c r="L1219" s="864"/>
    </row>
    <row r="1220" spans="1:12" s="854" customFormat="1" ht="20.25">
      <c r="A1220" s="914"/>
      <c r="B1220" s="797" t="s">
        <v>861</v>
      </c>
      <c r="C1220" s="994"/>
      <c r="D1220" s="994"/>
      <c r="E1220" s="911"/>
      <c r="F1220" s="1138"/>
      <c r="G1220" s="1144">
        <v>2516.48</v>
      </c>
      <c r="H1220" s="918"/>
      <c r="I1220" s="1143">
        <v>647.96</v>
      </c>
      <c r="K1220" s="864"/>
      <c r="L1220" s="864"/>
    </row>
    <row r="1221" spans="1:12" s="854" customFormat="1" ht="20.25">
      <c r="A1221" s="914"/>
      <c r="B1221" s="797" t="s">
        <v>1424</v>
      </c>
      <c r="C1221" s="994"/>
      <c r="D1221" s="994"/>
      <c r="E1221" s="911"/>
      <c r="F1221" s="1138"/>
      <c r="G1221" s="1144">
        <v>590.13</v>
      </c>
      <c r="H1221" s="918"/>
      <c r="I1221" s="1143">
        <v>477.43</v>
      </c>
      <c r="K1221" s="864"/>
      <c r="L1221" s="864"/>
    </row>
    <row r="1222" spans="1:12" s="854" customFormat="1" ht="9" customHeight="1">
      <c r="A1222" s="914"/>
      <c r="B1222" s="933"/>
      <c r="C1222" s="994"/>
      <c r="D1222" s="994"/>
      <c r="E1222" s="911"/>
      <c r="F1222" s="1138"/>
      <c r="G1222" s="922"/>
      <c r="H1222" s="918"/>
      <c r="I1222" s="918"/>
      <c r="K1222" s="864"/>
      <c r="L1222" s="864"/>
    </row>
    <row r="1223" spans="1:12" s="854" customFormat="1" ht="21" thickBot="1">
      <c r="A1223" s="914"/>
      <c r="B1223" s="933"/>
      <c r="C1223" s="994"/>
      <c r="D1223" s="994"/>
      <c r="E1223" s="911"/>
      <c r="F1223" s="1138"/>
      <c r="G1223" s="969">
        <v>17634</v>
      </c>
      <c r="H1223" s="974"/>
      <c r="I1223" s="970">
        <v>4814</v>
      </c>
      <c r="K1223" s="864"/>
      <c r="L1223" s="864"/>
    </row>
    <row r="1224" spans="1:12" s="854" customFormat="1" ht="9" customHeight="1" thickTop="1">
      <c r="A1224" s="914"/>
      <c r="B1224" s="994"/>
      <c r="C1224" s="994"/>
      <c r="D1224" s="994"/>
      <c r="E1224" s="911"/>
      <c r="F1224" s="916"/>
      <c r="G1224" s="917"/>
      <c r="H1224" s="896"/>
      <c r="I1224" s="915"/>
      <c r="K1224" s="864"/>
      <c r="L1224" s="864"/>
    </row>
    <row r="1225" spans="1:12" s="854" customFormat="1" ht="20.25">
      <c r="A1225" s="914"/>
      <c r="B1225" s="994"/>
      <c r="C1225" s="994"/>
      <c r="D1225" s="994"/>
      <c r="E1225" s="911"/>
      <c r="F1225" s="916"/>
      <c r="G1225" s="1060" t="s">
        <v>297</v>
      </c>
      <c r="H1225" s="1058"/>
      <c r="I1225" s="914" t="s">
        <v>356</v>
      </c>
      <c r="K1225" s="864"/>
      <c r="L1225" s="864"/>
    </row>
    <row r="1226" spans="1:12" s="854" customFormat="1" ht="20.25">
      <c r="A1226" s="914"/>
      <c r="B1226" s="994"/>
      <c r="C1226" s="994"/>
      <c r="D1226" s="994"/>
      <c r="E1226" s="911"/>
      <c r="F1226" s="916"/>
      <c r="G1226" s="1060"/>
      <c r="H1226" s="1058"/>
      <c r="I1226" s="914" t="s">
        <v>608</v>
      </c>
      <c r="K1226" s="864"/>
      <c r="L1226" s="864"/>
    </row>
    <row r="1227" spans="1:12" s="854" customFormat="1" ht="20.25">
      <c r="A1227" s="914"/>
      <c r="B1227" s="994"/>
      <c r="C1227" s="994"/>
      <c r="D1227" s="994"/>
      <c r="E1227" s="911"/>
      <c r="F1227" s="916"/>
      <c r="G1227" s="1060"/>
      <c r="H1227" s="1058"/>
      <c r="I1227" s="914" t="s">
        <v>610</v>
      </c>
      <c r="K1227" s="864"/>
      <c r="L1227" s="864"/>
    </row>
    <row r="1228" spans="1:12" s="854" customFormat="1" ht="9" customHeight="1">
      <c r="A1228" s="914"/>
      <c r="B1228" s="994"/>
      <c r="C1228" s="994"/>
      <c r="D1228" s="994"/>
      <c r="E1228" s="911"/>
      <c r="F1228" s="916"/>
      <c r="G1228" s="1139"/>
      <c r="H1228" s="1140"/>
      <c r="I1228" s="1141"/>
      <c r="K1228" s="864"/>
      <c r="L1228" s="864"/>
    </row>
    <row r="1229" spans="1:12" s="855" customFormat="1" ht="20.25">
      <c r="A1229" s="1058"/>
      <c r="B1229" s="1145" t="s">
        <v>1137</v>
      </c>
      <c r="C1229" s="1145"/>
      <c r="D1229" s="1145"/>
      <c r="E1229" s="1006"/>
      <c r="F1229" s="974"/>
      <c r="G1229" s="1066" t="s">
        <v>305</v>
      </c>
      <c r="H1229" s="1058"/>
      <c r="I1229" s="1061" t="s">
        <v>305</v>
      </c>
      <c r="K1229" s="888"/>
      <c r="L1229" s="888"/>
    </row>
    <row r="1230" spans="1:12" s="855" customFormat="1" ht="9" customHeight="1">
      <c r="A1230" s="1058"/>
      <c r="B1230" s="1145"/>
      <c r="C1230" s="1145"/>
      <c r="D1230" s="1145"/>
      <c r="E1230" s="1006"/>
      <c r="F1230" s="974"/>
      <c r="G1230" s="1066"/>
      <c r="H1230" s="1058"/>
      <c r="I1230" s="1061"/>
      <c r="K1230" s="888"/>
      <c r="L1230" s="888"/>
    </row>
    <row r="1231" spans="1:12" s="855" customFormat="1" ht="20.25">
      <c r="A1231" s="1058"/>
      <c r="B1231" s="1026" t="s">
        <v>1150</v>
      </c>
      <c r="C1231" s="1145"/>
      <c r="D1231" s="1145"/>
      <c r="E1231" s="1006"/>
      <c r="F1231" s="1117"/>
      <c r="G1231" s="922">
        <v>1129</v>
      </c>
      <c r="H1231" s="918"/>
      <c r="I1231" s="918">
        <v>570</v>
      </c>
      <c r="K1231" s="888"/>
      <c r="L1231" s="888"/>
    </row>
    <row r="1232" spans="1:12" s="855" customFormat="1" ht="20.25">
      <c r="A1232" s="1058"/>
      <c r="B1232" s="1026" t="s">
        <v>1156</v>
      </c>
      <c r="C1232" s="1145"/>
      <c r="D1232" s="1145"/>
      <c r="E1232" s="1006"/>
      <c r="F1232" s="1117"/>
      <c r="G1232" s="922">
        <v>49742</v>
      </c>
      <c r="H1232" s="918"/>
      <c r="I1232" s="918">
        <v>3917</v>
      </c>
      <c r="K1232" s="888"/>
      <c r="L1232" s="888"/>
    </row>
    <row r="1233" spans="1:12" s="855" customFormat="1" ht="20.25">
      <c r="A1233" s="1058"/>
      <c r="B1233" s="1026" t="s">
        <v>861</v>
      </c>
      <c r="C1233" s="1145"/>
      <c r="D1233" s="1145"/>
      <c r="E1233" s="1006"/>
      <c r="F1233" s="1117"/>
      <c r="G1233" s="922">
        <v>1797</v>
      </c>
      <c r="H1233" s="918"/>
      <c r="I1233" s="918">
        <v>1679</v>
      </c>
      <c r="K1233" s="888"/>
      <c r="L1233" s="888"/>
    </row>
    <row r="1234" spans="1:12" s="855" customFormat="1" ht="20.25">
      <c r="A1234" s="1058"/>
      <c r="B1234" s="1026" t="s">
        <v>1155</v>
      </c>
      <c r="C1234" s="1145"/>
      <c r="D1234" s="1145"/>
      <c r="E1234" s="1006"/>
      <c r="F1234" s="1117"/>
      <c r="G1234" s="922">
        <v>2065</v>
      </c>
      <c r="H1234" s="918"/>
      <c r="I1234" s="918">
        <v>1735</v>
      </c>
      <c r="K1234" s="888"/>
      <c r="L1234" s="888"/>
    </row>
    <row r="1235" spans="1:12" s="855" customFormat="1" ht="20.25">
      <c r="A1235" s="1058"/>
      <c r="B1235" s="1026" t="s">
        <v>1151</v>
      </c>
      <c r="C1235" s="1145"/>
      <c r="D1235" s="1145"/>
      <c r="E1235" s="1006"/>
      <c r="F1235" s="1117"/>
      <c r="G1235" s="922">
        <v>2731</v>
      </c>
      <c r="H1235" s="918"/>
      <c r="I1235" s="918">
        <v>246</v>
      </c>
      <c r="K1235" s="888"/>
      <c r="L1235" s="888"/>
    </row>
    <row r="1236" spans="1:12" s="855" customFormat="1" ht="9" customHeight="1">
      <c r="A1236" s="1058"/>
      <c r="B1236" s="1026"/>
      <c r="C1236" s="1026"/>
      <c r="D1236" s="1026"/>
      <c r="E1236" s="1006"/>
      <c r="F1236" s="928"/>
      <c r="G1236" s="922"/>
      <c r="H1236" s="928"/>
      <c r="I1236" s="928"/>
      <c r="K1236" s="888"/>
      <c r="L1236" s="888"/>
    </row>
    <row r="1237" spans="1:12" s="855" customFormat="1" ht="21" thickBot="1">
      <c r="A1237" s="1058"/>
      <c r="B1237" s="1145"/>
      <c r="C1237" s="1145"/>
      <c r="D1237" s="1145"/>
      <c r="E1237" s="1006"/>
      <c r="F1237" s="930"/>
      <c r="G1237" s="969">
        <v>57464</v>
      </c>
      <c r="H1237" s="930"/>
      <c r="I1237" s="929">
        <v>8147</v>
      </c>
      <c r="K1237" s="888"/>
      <c r="L1237" s="888"/>
    </row>
    <row r="1238" spans="1:12" s="855" customFormat="1" ht="21" thickTop="1">
      <c r="A1238" s="1058"/>
      <c r="B1238" s="1145"/>
      <c r="C1238" s="1145"/>
      <c r="D1238" s="1145"/>
      <c r="E1238" s="1006"/>
      <c r="F1238" s="930"/>
      <c r="G1238" s="973"/>
      <c r="H1238" s="930"/>
      <c r="I1238" s="930"/>
      <c r="K1238" s="888"/>
      <c r="L1238" s="888"/>
    </row>
    <row r="1239" spans="1:12" s="854" customFormat="1" ht="9" customHeight="1">
      <c r="A1239" s="914"/>
      <c r="B1239" s="994"/>
      <c r="C1239" s="994"/>
      <c r="D1239" s="994"/>
      <c r="E1239" s="911"/>
      <c r="F1239" s="930"/>
      <c r="G1239" s="973"/>
      <c r="H1239" s="930"/>
      <c r="I1239" s="928"/>
      <c r="K1239" s="864"/>
      <c r="L1239" s="864"/>
    </row>
    <row r="1240" spans="1:12" s="854" customFormat="1" ht="20.25">
      <c r="A1240" s="914"/>
      <c r="B1240" s="994" t="s">
        <v>982</v>
      </c>
      <c r="C1240" s="896"/>
      <c r="D1240" s="896"/>
      <c r="E1240" s="896"/>
      <c r="F1240" s="896"/>
      <c r="G1240" s="896"/>
      <c r="H1240" s="896"/>
      <c r="I1240" s="896"/>
      <c r="K1240" s="864"/>
      <c r="L1240" s="864"/>
    </row>
    <row r="1241" spans="1:12" s="854" customFormat="1" ht="9" customHeight="1">
      <c r="A1241" s="914"/>
      <c r="B1241" s="994"/>
      <c r="C1241" s="896"/>
      <c r="D1241" s="896"/>
      <c r="E1241" s="896"/>
      <c r="F1241" s="896"/>
      <c r="G1241" s="896"/>
      <c r="H1241" s="896"/>
      <c r="I1241" s="896"/>
      <c r="K1241" s="864"/>
      <c r="L1241" s="864"/>
    </row>
    <row r="1242" spans="1:12" s="854" customFormat="1" ht="20.25">
      <c r="A1242" s="1036" t="s">
        <v>682</v>
      </c>
      <c r="B1242" s="1273" t="s">
        <v>154</v>
      </c>
      <c r="C1242" s="1273"/>
      <c r="D1242" s="1273"/>
      <c r="E1242" s="1273"/>
      <c r="F1242" s="1273"/>
      <c r="G1242" s="1273"/>
      <c r="H1242" s="1273"/>
      <c r="I1242" s="1273"/>
      <c r="K1242" s="864"/>
      <c r="L1242" s="864"/>
    </row>
    <row r="1243" spans="1:12" s="854" customFormat="1" ht="9" customHeight="1">
      <c r="A1243" s="1036"/>
      <c r="B1243" s="933"/>
      <c r="C1243" s="933"/>
      <c r="D1243" s="933"/>
      <c r="E1243" s="933"/>
      <c r="F1243" s="933"/>
      <c r="G1243" s="933"/>
      <c r="H1243" s="933"/>
      <c r="I1243" s="933"/>
      <c r="K1243" s="864"/>
      <c r="L1243" s="864"/>
    </row>
    <row r="1244" spans="1:12" s="854" customFormat="1" ht="20.25">
      <c r="A1244" s="895"/>
      <c r="B1244" s="915" t="s">
        <v>440</v>
      </c>
      <c r="C1244" s="915"/>
      <c r="D1244" s="915"/>
      <c r="E1244" s="916"/>
      <c r="F1244" s="915"/>
      <c r="G1244" s="917"/>
      <c r="H1244" s="918"/>
      <c r="I1244" s="915"/>
      <c r="K1244" s="864"/>
      <c r="L1244" s="864"/>
    </row>
    <row r="1245" spans="1:12" s="854" customFormat="1" ht="20.25">
      <c r="A1245" s="914"/>
      <c r="B1245" s="915" t="s">
        <v>441</v>
      </c>
      <c r="C1245" s="915"/>
      <c r="D1245" s="915"/>
      <c r="E1245" s="916"/>
      <c r="F1245" s="915"/>
      <c r="G1245" s="917"/>
      <c r="H1245" s="918"/>
      <c r="I1245" s="915"/>
      <c r="K1245" s="864"/>
      <c r="L1245" s="864"/>
    </row>
    <row r="1246" spans="1:12" s="854" customFormat="1" ht="20.25">
      <c r="A1246" s="914"/>
      <c r="B1246" s="915" t="s">
        <v>1007</v>
      </c>
      <c r="C1246" s="915"/>
      <c r="D1246" s="915"/>
      <c r="E1246" s="916"/>
      <c r="F1246" s="915"/>
      <c r="G1246" s="917"/>
      <c r="H1246" s="918"/>
      <c r="I1246" s="915"/>
      <c r="K1246" s="864"/>
      <c r="L1246" s="864"/>
    </row>
    <row r="1247" spans="1:12" s="854" customFormat="1" ht="20.25">
      <c r="A1247" s="914"/>
      <c r="B1247" s="915" t="s">
        <v>186</v>
      </c>
      <c r="C1247" s="915"/>
      <c r="D1247" s="915"/>
      <c r="E1247" s="916"/>
      <c r="F1247" s="915"/>
      <c r="G1247" s="917"/>
      <c r="H1247" s="918"/>
      <c r="I1247" s="915"/>
      <c r="K1247" s="864"/>
      <c r="L1247" s="864"/>
    </row>
    <row r="1248" spans="1:12" s="882" customFormat="1" ht="9" customHeight="1">
      <c r="A1248" s="1277"/>
      <c r="B1248" s="1277"/>
      <c r="C1248" s="1277"/>
      <c r="D1248" s="1277"/>
      <c r="E1248" s="1277"/>
      <c r="F1248" s="1277"/>
      <c r="G1248" s="1277"/>
      <c r="H1248" s="1277"/>
      <c r="I1248" s="1277"/>
      <c r="K1248" s="883"/>
      <c r="L1248" s="883"/>
    </row>
    <row r="1249" spans="1:12" s="854" customFormat="1" ht="40.5">
      <c r="A1249" s="914"/>
      <c r="B1249" s="1146" t="s">
        <v>1372</v>
      </c>
      <c r="C1249" s="916"/>
      <c r="D1249" s="916"/>
      <c r="E1249" s="1147" t="s">
        <v>1292</v>
      </c>
      <c r="F1249" s="1058"/>
      <c r="G1249" s="1147" t="s">
        <v>72</v>
      </c>
      <c r="H1249" s="1058"/>
      <c r="I1249" s="1148" t="s">
        <v>357</v>
      </c>
      <c r="K1249" s="864"/>
      <c r="L1249" s="864"/>
    </row>
    <row r="1250" spans="1:12" s="854" customFormat="1" ht="9" customHeight="1">
      <c r="A1250" s="914"/>
      <c r="B1250" s="1146"/>
      <c r="C1250" s="916"/>
      <c r="D1250" s="916"/>
      <c r="E1250" s="805"/>
      <c r="F1250" s="1058"/>
      <c r="G1250" s="1147"/>
      <c r="H1250" s="1058"/>
      <c r="I1250" s="1149"/>
      <c r="K1250" s="864"/>
      <c r="L1250" s="864"/>
    </row>
    <row r="1251" spans="1:12" s="854" customFormat="1" ht="20.25">
      <c r="A1251" s="914"/>
      <c r="B1251" s="915" t="s">
        <v>185</v>
      </c>
      <c r="C1251" s="915"/>
      <c r="D1251" s="915"/>
      <c r="E1251" s="918">
        <v>165732</v>
      </c>
      <c r="F1251" s="918"/>
      <c r="G1251" s="922">
        <v>385608</v>
      </c>
      <c r="H1251" s="918"/>
      <c r="I1251" s="918">
        <v>108227</v>
      </c>
      <c r="J1251" s="854" t="s">
        <v>1152</v>
      </c>
      <c r="K1251" s="864"/>
      <c r="L1251" s="864"/>
    </row>
    <row r="1252" spans="1:12" s="854" customFormat="1" ht="20.25">
      <c r="A1252" s="914"/>
      <c r="B1252" s="915" t="s">
        <v>442</v>
      </c>
      <c r="C1252" s="915"/>
      <c r="D1252" s="915"/>
      <c r="E1252" s="918">
        <v>25680</v>
      </c>
      <c r="F1252" s="918"/>
      <c r="G1252" s="922">
        <v>22456</v>
      </c>
      <c r="H1252" s="918"/>
      <c r="I1252" s="918">
        <v>10270</v>
      </c>
      <c r="K1252" s="864"/>
      <c r="L1252" s="864"/>
    </row>
    <row r="1253" spans="1:12" s="854" customFormat="1" ht="9" customHeight="1">
      <c r="A1253" s="914"/>
      <c r="B1253" s="915"/>
      <c r="C1253" s="915"/>
      <c r="D1253" s="915"/>
      <c r="E1253" s="918"/>
      <c r="F1253" s="918"/>
      <c r="G1253" s="922"/>
      <c r="H1253" s="918"/>
      <c r="I1253" s="918"/>
      <c r="K1253" s="864"/>
      <c r="L1253" s="864"/>
    </row>
    <row r="1254" spans="1:12" s="854" customFormat="1" ht="21" thickBot="1">
      <c r="A1254" s="914"/>
      <c r="B1254" s="915"/>
      <c r="C1254" s="915"/>
      <c r="D1254" s="915"/>
      <c r="E1254" s="970">
        <v>191412</v>
      </c>
      <c r="F1254" s="918"/>
      <c r="G1254" s="970">
        <v>408064</v>
      </c>
      <c r="H1254" s="918"/>
      <c r="I1254" s="970">
        <v>118497</v>
      </c>
      <c r="K1254" s="864"/>
      <c r="L1254" s="864"/>
    </row>
    <row r="1255" spans="1:12" s="854" customFormat="1" ht="9" customHeight="1" thickTop="1">
      <c r="A1255" s="914"/>
      <c r="B1255" s="915"/>
      <c r="C1255" s="915"/>
      <c r="D1255" s="915"/>
      <c r="E1255" s="974"/>
      <c r="F1255" s="918"/>
      <c r="G1255" s="922"/>
      <c r="H1255" s="918"/>
      <c r="I1255" s="918"/>
      <c r="K1255" s="864"/>
      <c r="L1255" s="864"/>
    </row>
    <row r="1256" spans="1:12" s="854" customFormat="1" ht="40.5">
      <c r="A1256" s="914"/>
      <c r="B1256" s="1146" t="s">
        <v>1139</v>
      </c>
      <c r="C1256" s="916"/>
      <c r="D1256" s="916"/>
      <c r="E1256" s="1147" t="s">
        <v>1292</v>
      </c>
      <c r="F1256" s="805"/>
      <c r="G1256" s="1147" t="s">
        <v>72</v>
      </c>
      <c r="H1256" s="1058"/>
      <c r="I1256" s="1148" t="s">
        <v>357</v>
      </c>
      <c r="K1256" s="864"/>
      <c r="L1256" s="864"/>
    </row>
    <row r="1257" spans="1:12" s="854" customFormat="1" ht="9" customHeight="1">
      <c r="A1257" s="914"/>
      <c r="B1257" s="1146"/>
      <c r="C1257" s="916"/>
      <c r="D1257" s="916"/>
      <c r="E1257" s="805"/>
      <c r="F1257" s="805"/>
      <c r="G1257" s="1150"/>
      <c r="H1257" s="805"/>
      <c r="I1257" s="1151"/>
      <c r="K1257" s="864"/>
      <c r="L1257" s="864"/>
    </row>
    <row r="1258" spans="1:12" s="854" customFormat="1" ht="20.25">
      <c r="A1258" s="914"/>
      <c r="B1258" s="915" t="s">
        <v>185</v>
      </c>
      <c r="C1258" s="915"/>
      <c r="D1258" s="915"/>
      <c r="E1258" s="918">
        <v>265515</v>
      </c>
      <c r="F1258" s="918"/>
      <c r="G1258" s="922">
        <v>350158</v>
      </c>
      <c r="H1258" s="918"/>
      <c r="I1258" s="918">
        <v>87433</v>
      </c>
      <c r="K1258" s="864"/>
      <c r="L1258" s="864"/>
    </row>
    <row r="1259" spans="1:12" s="854" customFormat="1" ht="20.25">
      <c r="A1259" s="914"/>
      <c r="B1259" s="915" t="s">
        <v>442</v>
      </c>
      <c r="C1259" s="915"/>
      <c r="D1259" s="915"/>
      <c r="E1259" s="918">
        <v>59290</v>
      </c>
      <c r="F1259" s="918"/>
      <c r="G1259" s="922">
        <v>46132</v>
      </c>
      <c r="H1259" s="918"/>
      <c r="I1259" s="918">
        <v>8785</v>
      </c>
      <c r="K1259" s="864"/>
      <c r="L1259" s="864"/>
    </row>
    <row r="1260" spans="1:12" s="854" customFormat="1" ht="9" customHeight="1">
      <c r="A1260" s="914"/>
      <c r="B1260" s="915"/>
      <c r="C1260" s="915"/>
      <c r="D1260" s="915"/>
      <c r="E1260" s="918"/>
      <c r="F1260" s="918"/>
      <c r="G1260" s="922"/>
      <c r="H1260" s="918"/>
      <c r="I1260" s="918"/>
      <c r="K1260" s="864"/>
      <c r="L1260" s="864"/>
    </row>
    <row r="1261" spans="1:12" s="854" customFormat="1" ht="21" thickBot="1">
      <c r="A1261" s="914"/>
      <c r="B1261" s="915"/>
      <c r="C1261" s="915"/>
      <c r="D1261" s="915"/>
      <c r="E1261" s="970">
        <v>324805</v>
      </c>
      <c r="F1261" s="918"/>
      <c r="G1261" s="970">
        <v>396290</v>
      </c>
      <c r="H1261" s="918"/>
      <c r="I1261" s="970">
        <v>96218</v>
      </c>
      <c r="K1261" s="864"/>
      <c r="L1261" s="864"/>
    </row>
    <row r="1262" spans="1:12" s="854" customFormat="1" ht="9" customHeight="1" thickTop="1">
      <c r="A1262" s="914"/>
      <c r="B1262" s="915"/>
      <c r="C1262" s="915"/>
      <c r="D1262" s="915"/>
      <c r="E1262" s="974"/>
      <c r="F1262" s="918"/>
      <c r="G1262" s="974"/>
      <c r="H1262" s="918"/>
      <c r="I1262" s="918"/>
      <c r="K1262" s="864"/>
      <c r="L1262" s="864"/>
    </row>
    <row r="1263" spans="1:12" s="854" customFormat="1" ht="20.25">
      <c r="A1263" s="914"/>
      <c r="B1263" s="915" t="s">
        <v>358</v>
      </c>
      <c r="C1263" s="915"/>
      <c r="D1263" s="915"/>
      <c r="E1263" s="916"/>
      <c r="F1263" s="915"/>
      <c r="G1263" s="917"/>
      <c r="H1263" s="918"/>
      <c r="I1263" s="915"/>
      <c r="K1263" s="864"/>
      <c r="L1263" s="864"/>
    </row>
    <row r="1264" spans="1:12" s="854" customFormat="1" ht="20.25">
      <c r="A1264" s="914"/>
      <c r="B1264" s="915"/>
      <c r="C1264" s="915"/>
      <c r="D1264" s="915"/>
      <c r="E1264" s="916"/>
      <c r="F1264" s="915"/>
      <c r="G1264" s="917"/>
      <c r="H1264" s="918"/>
      <c r="I1264" s="915"/>
      <c r="K1264" s="864"/>
      <c r="L1264" s="864"/>
    </row>
    <row r="1265" spans="1:12" s="882" customFormat="1" ht="20.25">
      <c r="A1265" s="1286" t="s">
        <v>1703</v>
      </c>
      <c r="B1265" s="1286"/>
      <c r="C1265" s="1286"/>
      <c r="D1265" s="1286"/>
      <c r="E1265" s="1286"/>
      <c r="F1265" s="1286"/>
      <c r="G1265" s="1286"/>
      <c r="H1265" s="1286"/>
      <c r="I1265" s="1286"/>
      <c r="K1265" s="883"/>
      <c r="L1265" s="883"/>
    </row>
    <row r="1266" spans="1:9" ht="20.25">
      <c r="A1266" s="895"/>
      <c r="B1266" s="896"/>
      <c r="C1266" s="797"/>
      <c r="D1266" s="797"/>
      <c r="E1266" s="799"/>
      <c r="F1266" s="797"/>
      <c r="G1266" s="913"/>
      <c r="H1266" s="801"/>
      <c r="I1266" s="802"/>
    </row>
    <row r="1267" spans="1:12" s="854" customFormat="1" ht="20.25">
      <c r="A1267" s="914">
        <v>28</v>
      </c>
      <c r="B1267" s="1272" t="s">
        <v>638</v>
      </c>
      <c r="C1267" s="1272"/>
      <c r="D1267" s="1272"/>
      <c r="E1267" s="1272"/>
      <c r="F1267" s="994"/>
      <c r="G1267" s="995"/>
      <c r="H1267" s="974"/>
      <c r="I1267" s="915"/>
      <c r="K1267" s="864"/>
      <c r="L1267" s="864"/>
    </row>
    <row r="1268" spans="1:12" s="854" customFormat="1" ht="9" customHeight="1">
      <c r="A1268" s="914"/>
      <c r="B1268" s="994"/>
      <c r="C1268" s="994"/>
      <c r="D1268" s="994"/>
      <c r="E1268" s="994"/>
      <c r="F1268" s="994"/>
      <c r="G1268" s="995"/>
      <c r="H1268" s="974"/>
      <c r="I1268" s="915"/>
      <c r="K1268" s="864"/>
      <c r="L1268" s="864"/>
    </row>
    <row r="1269" spans="1:12" s="854" customFormat="1" ht="20.25">
      <c r="A1269" s="914"/>
      <c r="B1269" s="1273" t="s">
        <v>639</v>
      </c>
      <c r="C1269" s="1273"/>
      <c r="D1269" s="1273"/>
      <c r="E1269" s="1273"/>
      <c r="F1269" s="933"/>
      <c r="G1269" s="917"/>
      <c r="H1269" s="918"/>
      <c r="I1269" s="915"/>
      <c r="K1269" s="864"/>
      <c r="L1269" s="864"/>
    </row>
    <row r="1270" spans="1:12" s="854" customFormat="1" ht="9" customHeight="1">
      <c r="A1270" s="914"/>
      <c r="B1270" s="933"/>
      <c r="C1270" s="933"/>
      <c r="D1270" s="933"/>
      <c r="E1270" s="933"/>
      <c r="F1270" s="933"/>
      <c r="G1270" s="922"/>
      <c r="H1270" s="918"/>
      <c r="I1270" s="918"/>
      <c r="K1270" s="864"/>
      <c r="L1270" s="864"/>
    </row>
    <row r="1271" spans="1:12" s="854" customFormat="1" ht="20.25">
      <c r="A1271" s="914"/>
      <c r="B1271" s="1272" t="s">
        <v>443</v>
      </c>
      <c r="C1271" s="1272"/>
      <c r="D1271" s="1272"/>
      <c r="E1271" s="1272"/>
      <c r="F1271" s="933"/>
      <c r="G1271" s="973">
        <v>5213865</v>
      </c>
      <c r="H1271" s="974"/>
      <c r="I1271" s="973">
        <v>12630775</v>
      </c>
      <c r="J1271" s="854" t="s">
        <v>1138</v>
      </c>
      <c r="K1271" s="864"/>
      <c r="L1271" s="864"/>
    </row>
    <row r="1272" spans="1:12" s="854" customFormat="1" ht="9" customHeight="1">
      <c r="A1272" s="914"/>
      <c r="B1272" s="994"/>
      <c r="C1272" s="994"/>
      <c r="D1272" s="994"/>
      <c r="E1272" s="994"/>
      <c r="F1272" s="933"/>
      <c r="G1272" s="922"/>
      <c r="H1272" s="918"/>
      <c r="I1272" s="922"/>
      <c r="K1272" s="864"/>
      <c r="L1272" s="864"/>
    </row>
    <row r="1273" spans="1:12" s="854" customFormat="1" ht="20.25">
      <c r="A1273" s="914"/>
      <c r="B1273" s="933" t="s">
        <v>228</v>
      </c>
      <c r="C1273" s="933"/>
      <c r="D1273" s="933"/>
      <c r="E1273" s="933"/>
      <c r="F1273" s="1152"/>
      <c r="G1273" s="924">
        <v>3530570</v>
      </c>
      <c r="H1273" s="918"/>
      <c r="I1273" s="924">
        <v>7570861</v>
      </c>
      <c r="K1273" s="864"/>
      <c r="L1273" s="864"/>
    </row>
    <row r="1274" spans="1:12" s="854" customFormat="1" ht="20.25">
      <c r="A1274" s="914"/>
      <c r="B1274" s="1273" t="s">
        <v>641</v>
      </c>
      <c r="C1274" s="1273"/>
      <c r="D1274" s="1273"/>
      <c r="E1274" s="1273"/>
      <c r="F1274" s="1152"/>
      <c r="G1274" s="1153">
        <v>552775</v>
      </c>
      <c r="H1274" s="918"/>
      <c r="I1274" s="1153">
        <v>1894848</v>
      </c>
      <c r="K1274" s="864"/>
      <c r="L1274" s="864"/>
    </row>
    <row r="1275" spans="1:12" s="854" customFormat="1" ht="20.25">
      <c r="A1275" s="914"/>
      <c r="B1275" s="1273" t="s">
        <v>642</v>
      </c>
      <c r="C1275" s="1273"/>
      <c r="D1275" s="1273"/>
      <c r="E1275" s="1273"/>
      <c r="F1275" s="1152"/>
      <c r="G1275" s="1153">
        <v>557671</v>
      </c>
      <c r="H1275" s="918"/>
      <c r="I1275" s="1153">
        <v>980365</v>
      </c>
      <c r="K1275" s="864"/>
      <c r="L1275" s="864"/>
    </row>
    <row r="1276" spans="1:12" s="854" customFormat="1" ht="20.25">
      <c r="A1276" s="914"/>
      <c r="B1276" s="1273" t="s">
        <v>252</v>
      </c>
      <c r="C1276" s="1273"/>
      <c r="D1276" s="1273"/>
      <c r="E1276" s="1273"/>
      <c r="F1276" s="1152"/>
      <c r="G1276" s="926">
        <v>572849</v>
      </c>
      <c r="H1276" s="918"/>
      <c r="I1276" s="926">
        <v>2184701</v>
      </c>
      <c r="K1276" s="864"/>
      <c r="L1276" s="864"/>
    </row>
    <row r="1277" spans="1:12" s="854" customFormat="1" ht="9" customHeight="1">
      <c r="A1277" s="914"/>
      <c r="B1277" s="933"/>
      <c r="C1277" s="933"/>
      <c r="D1277" s="933"/>
      <c r="E1277" s="933"/>
      <c r="F1277" s="1152"/>
      <c r="G1277" s="922"/>
      <c r="H1277" s="918"/>
      <c r="I1277" s="918"/>
      <c r="K1277" s="864"/>
      <c r="L1277" s="864"/>
    </row>
    <row r="1278" spans="1:12" s="854" customFormat="1" ht="21" thickBot="1">
      <c r="A1278" s="914"/>
      <c r="B1278" s="1272" t="s">
        <v>297</v>
      </c>
      <c r="C1278" s="1272"/>
      <c r="D1278" s="1272"/>
      <c r="E1278" s="1272"/>
      <c r="F1278" s="994"/>
      <c r="G1278" s="969">
        <v>5213865</v>
      </c>
      <c r="H1278" s="918"/>
      <c r="I1278" s="969">
        <v>12630775</v>
      </c>
      <c r="K1278" s="864"/>
      <c r="L1278" s="864"/>
    </row>
    <row r="1279" spans="1:12" s="854" customFormat="1" ht="9" customHeight="1" thickTop="1">
      <c r="A1279" s="914"/>
      <c r="B1279" s="994"/>
      <c r="C1279" s="994"/>
      <c r="D1279" s="994"/>
      <c r="E1279" s="994"/>
      <c r="F1279" s="994"/>
      <c r="G1279" s="973"/>
      <c r="H1279" s="918"/>
      <c r="I1279" s="918"/>
      <c r="K1279" s="864"/>
      <c r="L1279" s="864"/>
    </row>
    <row r="1280" spans="1:12" s="854" customFormat="1" ht="20.25">
      <c r="A1280" s="914"/>
      <c r="B1280" s="1272" t="s">
        <v>644</v>
      </c>
      <c r="C1280" s="1272"/>
      <c r="D1280" s="1272"/>
      <c r="E1280" s="1272"/>
      <c r="F1280" s="933"/>
      <c r="G1280" s="922"/>
      <c r="H1280" s="918"/>
      <c r="I1280" s="918"/>
      <c r="K1280" s="864"/>
      <c r="L1280" s="864"/>
    </row>
    <row r="1281" spans="1:12" s="854" customFormat="1" ht="9" customHeight="1">
      <c r="A1281" s="914"/>
      <c r="B1281" s="933"/>
      <c r="C1281" s="933"/>
      <c r="D1281" s="933"/>
      <c r="E1281" s="933"/>
      <c r="F1281" s="933"/>
      <c r="G1281" s="922"/>
      <c r="H1281" s="918"/>
      <c r="I1281" s="918"/>
      <c r="K1281" s="864"/>
      <c r="L1281" s="864"/>
    </row>
    <row r="1282" spans="1:12" s="854" customFormat="1" ht="20.25">
      <c r="A1282" s="914"/>
      <c r="B1282" s="1273" t="s">
        <v>444</v>
      </c>
      <c r="C1282" s="1273"/>
      <c r="D1282" s="1273"/>
      <c r="E1282" s="1273"/>
      <c r="F1282" s="933"/>
      <c r="G1282" s="1063">
        <v>1290191</v>
      </c>
      <c r="H1282" s="918"/>
      <c r="I1282" s="1063">
        <v>1714873</v>
      </c>
      <c r="K1282" s="864"/>
      <c r="L1282" s="864"/>
    </row>
    <row r="1283" spans="1:12" s="854" customFormat="1" ht="20.25">
      <c r="A1283" s="914"/>
      <c r="B1283" s="1273" t="s">
        <v>445</v>
      </c>
      <c r="C1283" s="1273"/>
      <c r="D1283" s="1273"/>
      <c r="E1283" s="1273"/>
      <c r="F1283" s="933"/>
      <c r="G1283" s="922">
        <v>3919101</v>
      </c>
      <c r="H1283" s="918"/>
      <c r="I1283" s="922">
        <v>10915902</v>
      </c>
      <c r="K1283" s="864"/>
      <c r="L1283" s="864"/>
    </row>
    <row r="1284" spans="1:12" s="854" customFormat="1" ht="20.25">
      <c r="A1284" s="914"/>
      <c r="B1284" s="1273" t="s">
        <v>446</v>
      </c>
      <c r="C1284" s="1273"/>
      <c r="D1284" s="1273"/>
      <c r="E1284" s="1273"/>
      <c r="F1284" s="933"/>
      <c r="G1284" s="1063">
        <v>4573</v>
      </c>
      <c r="H1284" s="918"/>
      <c r="I1284" s="921"/>
      <c r="K1284" s="864"/>
      <c r="L1284" s="864"/>
    </row>
    <row r="1285" spans="1:12" s="854" customFormat="1" ht="9" customHeight="1">
      <c r="A1285" s="914"/>
      <c r="B1285" s="933"/>
      <c r="C1285" s="933"/>
      <c r="D1285" s="933"/>
      <c r="E1285" s="933"/>
      <c r="F1285" s="933"/>
      <c r="G1285" s="922"/>
      <c r="H1285" s="918"/>
      <c r="I1285" s="921"/>
      <c r="K1285" s="864"/>
      <c r="L1285" s="864"/>
    </row>
    <row r="1286" spans="1:12" s="854" customFormat="1" ht="21" thickBot="1">
      <c r="A1286" s="914"/>
      <c r="B1286" s="1273"/>
      <c r="C1286" s="1273"/>
      <c r="D1286" s="1273"/>
      <c r="E1286" s="1273"/>
      <c r="F1286" s="933"/>
      <c r="G1286" s="969">
        <v>5213865</v>
      </c>
      <c r="H1286" s="918"/>
      <c r="I1286" s="972">
        <v>12630775</v>
      </c>
      <c r="K1286" s="864"/>
      <c r="L1286" s="864"/>
    </row>
    <row r="1287" spans="1:12" s="854" customFormat="1" ht="21" thickTop="1">
      <c r="A1287" s="991"/>
      <c r="B1287" s="991"/>
      <c r="C1287" s="991"/>
      <c r="D1287" s="991"/>
      <c r="E1287" s="991"/>
      <c r="F1287" s="991"/>
      <c r="G1287" s="991"/>
      <c r="H1287" s="991"/>
      <c r="I1287" s="991"/>
      <c r="K1287" s="864"/>
      <c r="L1287" s="864"/>
    </row>
    <row r="1288" spans="1:12" s="854" customFormat="1" ht="20.25">
      <c r="A1288" s="914">
        <v>29</v>
      </c>
      <c r="B1288" s="994" t="s">
        <v>1810</v>
      </c>
      <c r="C1288" s="933"/>
      <c r="D1288" s="933"/>
      <c r="E1288" s="994"/>
      <c r="F1288" s="933"/>
      <c r="G1288" s="917"/>
      <c r="H1288" s="918"/>
      <c r="I1288" s="915"/>
      <c r="K1288" s="864"/>
      <c r="L1288" s="864"/>
    </row>
    <row r="1289" spans="1:12" s="854" customFormat="1" ht="9" customHeight="1">
      <c r="A1289" s="914"/>
      <c r="B1289" s="994"/>
      <c r="C1289" s="933"/>
      <c r="D1289" s="933"/>
      <c r="E1289" s="994"/>
      <c r="F1289" s="933"/>
      <c r="G1289" s="917"/>
      <c r="H1289" s="918"/>
      <c r="I1289" s="915"/>
      <c r="K1289" s="864"/>
      <c r="L1289" s="864"/>
    </row>
    <row r="1290" spans="1:12" s="854" customFormat="1" ht="20.25">
      <c r="A1290" s="983"/>
      <c r="B1290" s="1154"/>
      <c r="C1290" s="1155"/>
      <c r="D1290" s="1155"/>
      <c r="E1290" s="1155"/>
      <c r="F1290" s="1155"/>
      <c r="G1290" s="1086"/>
      <c r="H1290" s="1156"/>
      <c r="I1290" s="1086"/>
      <c r="J1290" s="858"/>
      <c r="K1290" s="864"/>
      <c r="L1290" s="864"/>
    </row>
    <row r="1291" spans="1:12" s="854" customFormat="1" ht="20.25">
      <c r="A1291" s="983"/>
      <c r="B1291" s="1164" t="s">
        <v>1793</v>
      </c>
      <c r="C1291" s="1114"/>
      <c r="D1291" s="1114"/>
      <c r="E1291" s="1114"/>
      <c r="F1291" s="1114"/>
      <c r="G1291" s="1084"/>
      <c r="H1291" s="1156"/>
      <c r="I1291" s="1084"/>
      <c r="J1291" s="858"/>
      <c r="K1291" s="864"/>
      <c r="L1291" s="864"/>
    </row>
    <row r="1292" spans="1:12" s="854" customFormat="1" ht="20.25">
      <c r="A1292" s="983"/>
      <c r="B1292" s="1164"/>
      <c r="C1292" s="1114"/>
      <c r="D1292" s="1114"/>
      <c r="E1292" s="1114"/>
      <c r="F1292" s="1114"/>
      <c r="G1292" s="1084"/>
      <c r="H1292" s="1156"/>
      <c r="I1292" s="1084"/>
      <c r="J1292" s="858"/>
      <c r="K1292" s="864"/>
      <c r="L1292" s="864"/>
    </row>
    <row r="1293" spans="1:12" s="854" customFormat="1" ht="40.5">
      <c r="A1293" s="983"/>
      <c r="B1293" s="1114" t="s">
        <v>1794</v>
      </c>
      <c r="C1293" s="1114"/>
      <c r="D1293" s="1114"/>
      <c r="E1293" s="1114"/>
      <c r="F1293" s="1114"/>
      <c r="G1293" s="1084"/>
      <c r="H1293" s="1156"/>
      <c r="I1293" s="1084"/>
      <c r="J1293" s="858"/>
      <c r="K1293" s="864"/>
      <c r="L1293" s="864"/>
    </row>
    <row r="1294" spans="1:12" s="854" customFormat="1" ht="20.25">
      <c r="A1294" s="983"/>
      <c r="B1294" s="1164"/>
      <c r="C1294" s="1114"/>
      <c r="D1294" s="1114"/>
      <c r="E1294" s="1114"/>
      <c r="F1294" s="1114"/>
      <c r="G1294" s="1084"/>
      <c r="H1294" s="1156"/>
      <c r="I1294" s="1084"/>
      <c r="J1294" s="858"/>
      <c r="K1294" s="864"/>
      <c r="L1294" s="864"/>
    </row>
    <row r="1295" spans="1:12" s="854" customFormat="1" ht="20.25">
      <c r="A1295" s="983"/>
      <c r="B1295" s="1164" t="s">
        <v>1795</v>
      </c>
      <c r="C1295" s="1114"/>
      <c r="D1295" s="1114"/>
      <c r="E1295" s="1114"/>
      <c r="F1295" s="1114"/>
      <c r="G1295" s="1084"/>
      <c r="H1295" s="1156"/>
      <c r="I1295" s="1084"/>
      <c r="J1295" s="858"/>
      <c r="K1295" s="864"/>
      <c r="L1295" s="864"/>
    </row>
    <row r="1296" spans="1:12" s="854" customFormat="1" ht="20.25">
      <c r="A1296" s="983"/>
      <c r="B1296" s="1164"/>
      <c r="C1296" s="1114"/>
      <c r="D1296" s="1114"/>
      <c r="E1296" s="1114"/>
      <c r="F1296" s="1114"/>
      <c r="G1296" s="1084"/>
      <c r="H1296" s="1156"/>
      <c r="I1296" s="1084"/>
      <c r="J1296" s="858"/>
      <c r="K1296" s="864"/>
      <c r="L1296" s="864"/>
    </row>
    <row r="1297" spans="1:12" s="854" customFormat="1" ht="40.5">
      <c r="A1297" s="983"/>
      <c r="B1297" s="1114" t="s">
        <v>1797</v>
      </c>
      <c r="C1297" s="1114"/>
      <c r="D1297" s="1114"/>
      <c r="E1297" s="1114"/>
      <c r="F1297" s="1114"/>
      <c r="G1297" s="1084"/>
      <c r="H1297" s="1156"/>
      <c r="I1297" s="1247"/>
      <c r="J1297" s="858"/>
      <c r="K1297" s="864"/>
      <c r="L1297" s="864"/>
    </row>
    <row r="1298" spans="1:12" s="854" customFormat="1" ht="20.25">
      <c r="A1298" s="983"/>
      <c r="B1298" s="1164"/>
      <c r="C1298" s="1114"/>
      <c r="D1298" s="1114"/>
      <c r="E1298" s="1114"/>
      <c r="F1298" s="1114"/>
      <c r="G1298" s="1084"/>
      <c r="H1298" s="1156"/>
      <c r="I1298" s="1084"/>
      <c r="J1298" s="858"/>
      <c r="K1298" s="864"/>
      <c r="L1298" s="864"/>
    </row>
    <row r="1299" spans="1:12" s="854" customFormat="1" ht="20.25">
      <c r="A1299" s="983"/>
      <c r="B1299" s="1164" t="s">
        <v>1796</v>
      </c>
      <c r="C1299" s="1114"/>
      <c r="D1299" s="1114"/>
      <c r="E1299" s="1114"/>
      <c r="F1299" s="1114"/>
      <c r="G1299" s="1084"/>
      <c r="H1299" s="1156"/>
      <c r="I1299" s="1084"/>
      <c r="J1299" s="858"/>
      <c r="K1299" s="864"/>
      <c r="L1299" s="864"/>
    </row>
    <row r="1300" spans="1:12" s="854" customFormat="1" ht="20.25">
      <c r="A1300" s="983"/>
      <c r="B1300" s="1164"/>
      <c r="C1300" s="1114"/>
      <c r="D1300" s="1114"/>
      <c r="E1300" s="1114"/>
      <c r="F1300" s="1114"/>
      <c r="G1300" s="1084"/>
      <c r="H1300" s="1156"/>
      <c r="I1300" s="1084"/>
      <c r="J1300" s="858"/>
      <c r="K1300" s="864"/>
      <c r="L1300" s="864"/>
    </row>
    <row r="1301" spans="1:12" s="854" customFormat="1" ht="20.25">
      <c r="A1301" s="983"/>
      <c r="B1301" s="1114" t="s">
        <v>1798</v>
      </c>
      <c r="C1301" s="1114"/>
      <c r="D1301" s="1114"/>
      <c r="E1301" s="1114"/>
      <c r="F1301" s="1114"/>
      <c r="G1301" s="1084"/>
      <c r="H1301" s="1156"/>
      <c r="I1301" s="1084"/>
      <c r="J1301" s="858"/>
      <c r="K1301" s="864"/>
      <c r="L1301" s="864"/>
    </row>
    <row r="1302" spans="1:12" s="854" customFormat="1" ht="20.25">
      <c r="A1302" s="983"/>
      <c r="B1302" s="1164"/>
      <c r="C1302" s="1114"/>
      <c r="D1302" s="1114"/>
      <c r="E1302" s="1114"/>
      <c r="F1302" s="1114"/>
      <c r="G1302" s="1084"/>
      <c r="H1302" s="1156"/>
      <c r="I1302" s="1084"/>
      <c r="J1302" s="858"/>
      <c r="K1302" s="864"/>
      <c r="L1302" s="864"/>
    </row>
    <row r="1303" spans="1:12" s="854" customFormat="1" ht="20.25">
      <c r="A1303" s="983"/>
      <c r="B1303" s="1164" t="s">
        <v>1799</v>
      </c>
      <c r="C1303" s="1114"/>
      <c r="D1303" s="1114"/>
      <c r="E1303" s="1114"/>
      <c r="F1303" s="1114"/>
      <c r="G1303" s="1084"/>
      <c r="H1303" s="1156"/>
      <c r="I1303" s="1084"/>
      <c r="J1303" s="858"/>
      <c r="K1303" s="864"/>
      <c r="L1303" s="864"/>
    </row>
    <row r="1304" spans="1:12" s="854" customFormat="1" ht="20.25">
      <c r="A1304" s="983"/>
      <c r="B1304" s="1164"/>
      <c r="C1304" s="1114"/>
      <c r="D1304" s="1114"/>
      <c r="E1304" s="1114"/>
      <c r="F1304" s="1114"/>
      <c r="G1304" s="1084"/>
      <c r="H1304" s="1156"/>
      <c r="I1304" s="1084"/>
      <c r="J1304" s="858"/>
      <c r="K1304" s="864"/>
      <c r="L1304" s="864"/>
    </row>
    <row r="1305" spans="1:12" s="854" customFormat="1" ht="20.25">
      <c r="A1305" s="983"/>
      <c r="B1305" s="1114" t="s">
        <v>1798</v>
      </c>
      <c r="C1305" s="1114"/>
      <c r="D1305" s="1114"/>
      <c r="E1305" s="1114"/>
      <c r="F1305" s="1114"/>
      <c r="G1305" s="1084"/>
      <c r="H1305" s="1156"/>
      <c r="I1305" s="1084"/>
      <c r="J1305" s="858"/>
      <c r="K1305" s="864"/>
      <c r="L1305" s="864"/>
    </row>
    <row r="1306" spans="1:12" s="854" customFormat="1" ht="20.25">
      <c r="A1306" s="983"/>
      <c r="B1306" s="1164"/>
      <c r="C1306" s="1114"/>
      <c r="D1306" s="1114"/>
      <c r="E1306" s="1114"/>
      <c r="F1306" s="1114"/>
      <c r="G1306" s="1084"/>
      <c r="H1306" s="1156"/>
      <c r="I1306" s="1084"/>
      <c r="J1306" s="858"/>
      <c r="K1306" s="864"/>
      <c r="L1306" s="864"/>
    </row>
    <row r="1307" spans="1:12" s="856" customFormat="1" ht="20.25">
      <c r="A1307" s="895" t="s">
        <v>682</v>
      </c>
      <c r="B1307" s="1164" t="s">
        <v>1747</v>
      </c>
      <c r="C1307" s="1164"/>
      <c r="D1307" s="1164"/>
      <c r="E1307" s="1164"/>
      <c r="F1307" s="1164"/>
      <c r="G1307" s="1086"/>
      <c r="H1307" s="1158"/>
      <c r="I1307" s="1084"/>
      <c r="J1307" s="859"/>
      <c r="K1307" s="864"/>
      <c r="L1307" s="864"/>
    </row>
    <row r="1308" spans="1:12" s="854" customFormat="1" ht="40.5">
      <c r="A1308" s="983"/>
      <c r="B1308" s="1114" t="s">
        <v>1748</v>
      </c>
      <c r="C1308" s="1114"/>
      <c r="D1308" s="1114"/>
      <c r="E1308" s="1114"/>
      <c r="F1308" s="1114"/>
      <c r="G1308" s="1084"/>
      <c r="H1308" s="1156"/>
      <c r="I1308" s="1084"/>
      <c r="J1308" s="858"/>
      <c r="K1308" s="864"/>
      <c r="L1308" s="864"/>
    </row>
    <row r="1309" spans="1:12" s="854" customFormat="1" ht="20.25">
      <c r="A1309" s="983"/>
      <c r="B1309" s="1164"/>
      <c r="C1309" s="1114"/>
      <c r="D1309" s="1114"/>
      <c r="E1309" s="1114"/>
      <c r="F1309" s="1114"/>
      <c r="G1309" s="1084"/>
      <c r="H1309" s="1156"/>
      <c r="I1309" s="1084"/>
      <c r="J1309" s="858"/>
      <c r="K1309" s="864"/>
      <c r="L1309" s="864"/>
    </row>
    <row r="1310" spans="1:12" s="854" customFormat="1" ht="20.25">
      <c r="A1310" s="895" t="s">
        <v>682</v>
      </c>
      <c r="B1310" s="1154" t="s">
        <v>1800</v>
      </c>
      <c r="C1310" s="1114"/>
      <c r="D1310" s="1114"/>
      <c r="E1310" s="1114"/>
      <c r="F1310" s="1114"/>
      <c r="G1310" s="1084" t="s">
        <v>682</v>
      </c>
      <c r="H1310" s="1156"/>
      <c r="I1310" s="1084"/>
      <c r="J1310" s="858"/>
      <c r="K1310" s="864"/>
      <c r="L1310" s="864"/>
    </row>
    <row r="1311" spans="1:12" s="854" customFormat="1" ht="20.25">
      <c r="A1311" s="983"/>
      <c r="B1311" s="1114"/>
      <c r="C1311" s="1114"/>
      <c r="D1311" s="1114"/>
      <c r="E1311" s="1114"/>
      <c r="F1311" s="1114"/>
      <c r="G1311" s="1084" t="s">
        <v>682</v>
      </c>
      <c r="H1311" s="1156"/>
      <c r="I1311" s="1084"/>
      <c r="J1311" s="858"/>
      <c r="K1311" s="864"/>
      <c r="L1311" s="864"/>
    </row>
    <row r="1312" spans="1:12" s="854" customFormat="1" ht="39.75" customHeight="1">
      <c r="A1312" s="983"/>
      <c r="B1312" s="1217" t="s">
        <v>1742</v>
      </c>
      <c r="C1312" s="1114"/>
      <c r="D1312" s="1114"/>
      <c r="E1312" s="1114"/>
      <c r="F1312" s="1114"/>
      <c r="G1312" s="1084"/>
      <c r="H1312" s="1156"/>
      <c r="I1312" s="1084"/>
      <c r="J1312" s="858"/>
      <c r="K1312" s="864"/>
      <c r="L1312" s="864"/>
    </row>
    <row r="1313" spans="1:12" s="854" customFormat="1" ht="20.25">
      <c r="A1313" s="983"/>
      <c r="B1313" s="1164"/>
      <c r="C1313" s="1114"/>
      <c r="D1313" s="1114"/>
      <c r="E1313" s="1114"/>
      <c r="F1313" s="1114"/>
      <c r="G1313" s="1084"/>
      <c r="H1313" s="1156"/>
      <c r="I1313" s="1084"/>
      <c r="J1313" s="858"/>
      <c r="K1313" s="864"/>
      <c r="L1313" s="864"/>
    </row>
    <row r="1314" spans="1:12" s="856" customFormat="1" ht="20.25">
      <c r="A1314" s="895" t="s">
        <v>682</v>
      </c>
      <c r="B1314" s="1164" t="s">
        <v>1802</v>
      </c>
      <c r="C1314" s="1164"/>
      <c r="D1314" s="1164"/>
      <c r="E1314" s="1164"/>
      <c r="F1314" s="1164"/>
      <c r="G1314" s="1086"/>
      <c r="H1314" s="1158"/>
      <c r="I1314" s="1084"/>
      <c r="J1314" s="859"/>
      <c r="K1314" s="864"/>
      <c r="L1314" s="864"/>
    </row>
    <row r="1315" spans="1:12" s="854" customFormat="1" ht="40.5">
      <c r="A1315" s="983"/>
      <c r="B1315" s="1114" t="s">
        <v>1739</v>
      </c>
      <c r="C1315" s="1114"/>
      <c r="D1315" s="1114"/>
      <c r="E1315" s="1114"/>
      <c r="F1315" s="1114"/>
      <c r="G1315" s="1084"/>
      <c r="H1315" s="1156"/>
      <c r="I1315" s="1084"/>
      <c r="J1315" s="858"/>
      <c r="K1315" s="864"/>
      <c r="L1315" s="864"/>
    </row>
    <row r="1316" spans="1:12" s="854" customFormat="1" ht="20.25">
      <c r="A1316" s="983"/>
      <c r="B1316" s="1154"/>
      <c r="C1316" s="1155"/>
      <c r="D1316" s="1155"/>
      <c r="E1316" s="1155"/>
      <c r="F1316" s="1155"/>
      <c r="G1316" s="1086"/>
      <c r="H1316" s="1156"/>
      <c r="I1316" s="1086"/>
      <c r="J1316" s="858"/>
      <c r="K1316" s="864"/>
      <c r="L1316" s="864"/>
    </row>
    <row r="1317" spans="1:12" s="854" customFormat="1" ht="20.25" hidden="1">
      <c r="A1317" s="983"/>
      <c r="B1317" s="1154" t="s">
        <v>1546</v>
      </c>
      <c r="C1317" s="1114"/>
      <c r="D1317" s="1114"/>
      <c r="E1317" s="1114"/>
      <c r="F1317" s="1114"/>
      <c r="G1317" s="1084"/>
      <c r="H1317" s="1156"/>
      <c r="I1317" s="1084"/>
      <c r="J1317" s="858"/>
      <c r="K1317" s="864"/>
      <c r="L1317" s="864"/>
    </row>
    <row r="1318" spans="1:12" s="854" customFormat="1" ht="20.25" hidden="1">
      <c r="A1318" s="983"/>
      <c r="B1318" s="1164" t="s">
        <v>1547</v>
      </c>
      <c r="C1318" s="1114"/>
      <c r="D1318" s="1114"/>
      <c r="E1318" s="1114"/>
      <c r="F1318" s="1114"/>
      <c r="G1318" s="1084"/>
      <c r="H1318" s="1156"/>
      <c r="I1318" s="1084"/>
      <c r="J1318" s="858"/>
      <c r="K1318" s="864"/>
      <c r="L1318" s="864"/>
    </row>
    <row r="1319" spans="1:12" s="854" customFormat="1" ht="40.5" customHeight="1" hidden="1">
      <c r="A1319" s="983"/>
      <c r="B1319" s="1270" t="s">
        <v>1555</v>
      </c>
      <c r="C1319" s="1278"/>
      <c r="D1319" s="1278"/>
      <c r="E1319" s="1278"/>
      <c r="F1319" s="1114"/>
      <c r="G1319" s="1084"/>
      <c r="H1319" s="1156"/>
      <c r="I1319" s="1086"/>
      <c r="J1319" s="858"/>
      <c r="K1319" s="864"/>
      <c r="L1319" s="864"/>
    </row>
    <row r="1320" spans="1:12" s="854" customFormat="1" ht="20.25" hidden="1">
      <c r="A1320" s="983"/>
      <c r="B1320" s="1114" t="s">
        <v>1548</v>
      </c>
      <c r="C1320" s="1114"/>
      <c r="D1320" s="1114"/>
      <c r="E1320" s="1114"/>
      <c r="F1320" s="1114"/>
      <c r="G1320" s="1084"/>
      <c r="H1320" s="1156"/>
      <c r="I1320" s="1084"/>
      <c r="J1320" s="858"/>
      <c r="K1320" s="864"/>
      <c r="L1320" s="864"/>
    </row>
    <row r="1321" spans="1:12" s="854" customFormat="1" ht="20.25" hidden="1">
      <c r="A1321" s="983"/>
      <c r="B1321" s="1114"/>
      <c r="C1321" s="1114"/>
      <c r="D1321" s="1114"/>
      <c r="E1321" s="1114"/>
      <c r="F1321" s="1114"/>
      <c r="G1321" s="1084"/>
      <c r="H1321" s="1156"/>
      <c r="I1321" s="1084"/>
      <c r="J1321" s="858"/>
      <c r="K1321" s="864"/>
      <c r="L1321" s="864"/>
    </row>
    <row r="1322" spans="1:12" s="854" customFormat="1" ht="20.25" hidden="1">
      <c r="A1322" s="983"/>
      <c r="B1322" s="1164" t="s">
        <v>1549</v>
      </c>
      <c r="C1322" s="1114"/>
      <c r="D1322" s="1114"/>
      <c r="E1322" s="1114"/>
      <c r="F1322" s="1114"/>
      <c r="G1322" s="1084"/>
      <c r="H1322" s="1156"/>
      <c r="I1322" s="1084"/>
      <c r="J1322" s="858"/>
      <c r="K1322" s="864"/>
      <c r="L1322" s="864"/>
    </row>
    <row r="1323" spans="1:12" s="854" customFormat="1" ht="20.25" hidden="1">
      <c r="A1323" s="983"/>
      <c r="B1323" s="1114" t="s">
        <v>1550</v>
      </c>
      <c r="C1323" s="1114"/>
      <c r="D1323" s="1114"/>
      <c r="E1323" s="1114"/>
      <c r="F1323" s="1114"/>
      <c r="G1323" s="1084"/>
      <c r="H1323" s="1156"/>
      <c r="I1323" s="1084">
        <v>17506016</v>
      </c>
      <c r="J1323" s="858"/>
      <c r="K1323" s="864"/>
      <c r="L1323" s="864"/>
    </row>
    <row r="1324" spans="1:12" s="854" customFormat="1" ht="20.25" hidden="1">
      <c r="A1324" s="983"/>
      <c r="B1324" s="1114"/>
      <c r="C1324" s="1114"/>
      <c r="D1324" s="1114"/>
      <c r="E1324" s="1114"/>
      <c r="F1324" s="1114"/>
      <c r="G1324" s="1084"/>
      <c r="H1324" s="1156"/>
      <c r="I1324" s="896"/>
      <c r="J1324" s="858"/>
      <c r="K1324" s="864"/>
      <c r="L1324" s="864"/>
    </row>
    <row r="1325" spans="1:12" s="854" customFormat="1" ht="20.25" hidden="1">
      <c r="A1325" s="983"/>
      <c r="B1325" s="1164" t="s">
        <v>1551</v>
      </c>
      <c r="C1325" s="1114"/>
      <c r="D1325" s="1114"/>
      <c r="E1325" s="1114"/>
      <c r="F1325" s="1114"/>
      <c r="G1325" s="1084"/>
      <c r="H1325" s="1156"/>
      <c r="I1325" s="1084"/>
      <c r="J1325" s="858"/>
      <c r="K1325" s="864"/>
      <c r="L1325" s="864"/>
    </row>
    <row r="1326" spans="1:12" s="854" customFormat="1" ht="20.25" hidden="1">
      <c r="A1326" s="983"/>
      <c r="B1326" s="1114" t="s">
        <v>1552</v>
      </c>
      <c r="C1326" s="1114"/>
      <c r="D1326" s="1114"/>
      <c r="E1326" s="1114"/>
      <c r="F1326" s="1114"/>
      <c r="G1326" s="1084"/>
      <c r="H1326" s="1156"/>
      <c r="I1326" s="1084">
        <v>2330762</v>
      </c>
      <c r="J1326" s="858"/>
      <c r="K1326" s="864"/>
      <c r="L1326" s="864"/>
    </row>
    <row r="1327" spans="1:12" s="854" customFormat="1" ht="20.25" hidden="1">
      <c r="A1327" s="983"/>
      <c r="B1327" s="1114" t="s">
        <v>1553</v>
      </c>
      <c r="C1327" s="1114"/>
      <c r="D1327" s="1114"/>
      <c r="E1327" s="1114"/>
      <c r="F1327" s="1114"/>
      <c r="G1327" s="1084"/>
      <c r="H1327" s="1156"/>
      <c r="I1327" s="1084">
        <v>1800789</v>
      </c>
      <c r="J1327" s="858"/>
      <c r="K1327" s="864"/>
      <c r="L1327" s="864"/>
    </row>
    <row r="1328" spans="1:12" s="854" customFormat="1" ht="20.25" hidden="1">
      <c r="A1328" s="983"/>
      <c r="B1328" s="1114" t="s">
        <v>1554</v>
      </c>
      <c r="C1328" s="1114"/>
      <c r="D1328" s="1114"/>
      <c r="E1328" s="1114"/>
      <c r="F1328" s="1114"/>
      <c r="G1328" s="1084"/>
      <c r="H1328" s="1156"/>
      <c r="I1328" s="1084">
        <v>-2227466</v>
      </c>
      <c r="J1328" s="858"/>
      <c r="K1328" s="864"/>
      <c r="L1328" s="864"/>
    </row>
    <row r="1329" spans="1:12" s="854" customFormat="1" ht="20.25" hidden="1">
      <c r="A1329" s="983"/>
      <c r="B1329" s="1114"/>
      <c r="C1329" s="1114"/>
      <c r="D1329" s="1114"/>
      <c r="E1329" s="1114"/>
      <c r="F1329" s="1114"/>
      <c r="G1329" s="1084"/>
      <c r="H1329" s="1156"/>
      <c r="I1329" s="1084"/>
      <c r="J1329" s="858"/>
      <c r="K1329" s="864"/>
      <c r="L1329" s="864"/>
    </row>
    <row r="1330" spans="1:12" s="854" customFormat="1" ht="20.25" hidden="1">
      <c r="A1330" s="983"/>
      <c r="B1330" s="1164" t="s">
        <v>1556</v>
      </c>
      <c r="C1330" s="1114"/>
      <c r="D1330" s="1114"/>
      <c r="E1330" s="1114"/>
      <c r="F1330" s="1114"/>
      <c r="G1330" s="1084"/>
      <c r="H1330" s="1156"/>
      <c r="I1330" s="1084"/>
      <c r="J1330" s="858"/>
      <c r="K1330" s="864"/>
      <c r="L1330" s="864"/>
    </row>
    <row r="1331" spans="1:12" s="854" customFormat="1" ht="20.25" hidden="1">
      <c r="A1331" s="983"/>
      <c r="B1331" s="1114" t="s">
        <v>1557</v>
      </c>
      <c r="C1331" s="1114"/>
      <c r="D1331" s="1114"/>
      <c r="E1331" s="1114"/>
      <c r="F1331" s="1114"/>
      <c r="G1331" s="1084"/>
      <c r="H1331" s="1156"/>
      <c r="I1331" s="1084">
        <v>-1042291</v>
      </c>
      <c r="J1331" s="858"/>
      <c r="K1331" s="864"/>
      <c r="L1331" s="864"/>
    </row>
    <row r="1332" spans="1:12" s="856" customFormat="1" ht="20.25">
      <c r="A1332" s="895" t="s">
        <v>682</v>
      </c>
      <c r="B1332" s="1164" t="s">
        <v>1803</v>
      </c>
      <c r="C1332" s="1164"/>
      <c r="D1332" s="1164"/>
      <c r="E1332" s="1164"/>
      <c r="F1332" s="1164"/>
      <c r="G1332" s="1086"/>
      <c r="H1332" s="1158"/>
      <c r="I1332" s="1084"/>
      <c r="J1332" s="859"/>
      <c r="K1332" s="864"/>
      <c r="L1332" s="864"/>
    </row>
    <row r="1333" spans="1:12" s="856" customFormat="1" ht="20.25">
      <c r="A1333" s="895"/>
      <c r="B1333" s="1164"/>
      <c r="C1333" s="1164"/>
      <c r="D1333" s="1164"/>
      <c r="E1333" s="1164"/>
      <c r="F1333" s="1164"/>
      <c r="G1333" s="1086"/>
      <c r="H1333" s="1158"/>
      <c r="I1333" s="1084"/>
      <c r="J1333" s="859"/>
      <c r="K1333" s="864"/>
      <c r="L1333" s="864"/>
    </row>
    <row r="1334" spans="1:12" s="854" customFormat="1" ht="43.5" customHeight="1">
      <c r="A1334" s="983"/>
      <c r="B1334" s="1155" t="s">
        <v>1744</v>
      </c>
      <c r="C1334" s="1114"/>
      <c r="D1334" s="1114"/>
      <c r="E1334" s="1114"/>
      <c r="F1334" s="1114"/>
      <c r="G1334" s="1084"/>
      <c r="H1334" s="1156"/>
      <c r="I1334" s="1084"/>
      <c r="J1334" s="858"/>
      <c r="K1334" s="864"/>
      <c r="L1334" s="864"/>
    </row>
    <row r="1335" spans="1:12" s="854" customFormat="1" ht="20.25">
      <c r="A1335" s="983"/>
      <c r="B1335" s="1114"/>
      <c r="C1335" s="1114"/>
      <c r="D1335" s="1114"/>
      <c r="E1335" s="1114"/>
      <c r="F1335" s="1114"/>
      <c r="G1335" s="1084"/>
      <c r="H1335" s="1156"/>
      <c r="I1335" s="1084"/>
      <c r="J1335" s="858"/>
      <c r="K1335" s="864"/>
      <c r="L1335" s="864"/>
    </row>
    <row r="1336" spans="1:12" s="854" customFormat="1" ht="20.25">
      <c r="A1336" s="895" t="s">
        <v>682</v>
      </c>
      <c r="B1336" s="1164" t="s">
        <v>1804</v>
      </c>
      <c r="C1336" s="1114"/>
      <c r="D1336" s="1114"/>
      <c r="E1336" s="1114"/>
      <c r="F1336" s="1114"/>
      <c r="G1336" s="1084"/>
      <c r="H1336" s="1156"/>
      <c r="I1336" s="1084"/>
      <c r="J1336" s="858"/>
      <c r="K1336" s="864"/>
      <c r="L1336" s="864"/>
    </row>
    <row r="1337" spans="1:12" s="854" customFormat="1" ht="60.75">
      <c r="A1337" s="983"/>
      <c r="B1337" s="1114" t="s">
        <v>1745</v>
      </c>
      <c r="C1337" s="1114"/>
      <c r="D1337" s="1114"/>
      <c r="E1337" s="1114"/>
      <c r="F1337" s="1114"/>
      <c r="G1337" s="1084"/>
      <c r="H1337" s="1156"/>
      <c r="I1337" s="1084"/>
      <c r="J1337" s="858"/>
      <c r="K1337" s="864"/>
      <c r="L1337" s="864"/>
    </row>
    <row r="1338" spans="1:12" s="854" customFormat="1" ht="20.25">
      <c r="A1338" s="983"/>
      <c r="B1338" s="1114"/>
      <c r="C1338" s="1114"/>
      <c r="D1338" s="1114"/>
      <c r="E1338" s="1114"/>
      <c r="F1338" s="1114"/>
      <c r="G1338" s="1084"/>
      <c r="H1338" s="1156"/>
      <c r="I1338" s="1084"/>
      <c r="J1338" s="858"/>
      <c r="K1338" s="864"/>
      <c r="L1338" s="864"/>
    </row>
    <row r="1339" spans="1:12" s="856" customFormat="1" ht="20.25">
      <c r="A1339" s="895" t="s">
        <v>682</v>
      </c>
      <c r="B1339" s="1164" t="s">
        <v>1805</v>
      </c>
      <c r="C1339" s="1164"/>
      <c r="D1339" s="1164"/>
      <c r="E1339" s="1164"/>
      <c r="F1339" s="1164"/>
      <c r="G1339" s="1086"/>
      <c r="H1339" s="1158"/>
      <c r="I1339" s="1084"/>
      <c r="J1339" s="859"/>
      <c r="K1339" s="864"/>
      <c r="L1339" s="864"/>
    </row>
    <row r="1340" spans="1:12" s="854" customFormat="1" ht="40.5">
      <c r="A1340" s="983"/>
      <c r="B1340" s="1114" t="s">
        <v>1332</v>
      </c>
      <c r="C1340" s="1114"/>
      <c r="D1340" s="1114"/>
      <c r="E1340" s="1114"/>
      <c r="F1340" s="1114"/>
      <c r="G1340" s="1084"/>
      <c r="H1340" s="1156"/>
      <c r="I1340" s="1084"/>
      <c r="J1340" s="858"/>
      <c r="K1340" s="864"/>
      <c r="L1340" s="864"/>
    </row>
    <row r="1341" spans="1:12" s="854" customFormat="1" ht="20.25">
      <c r="A1341" s="983"/>
      <c r="B1341" s="1114"/>
      <c r="C1341" s="1114"/>
      <c r="D1341" s="1114"/>
      <c r="E1341" s="1114"/>
      <c r="F1341" s="1114"/>
      <c r="G1341" s="1084"/>
      <c r="H1341" s="1156"/>
      <c r="I1341" s="1084"/>
      <c r="J1341" s="858"/>
      <c r="K1341" s="864"/>
      <c r="L1341" s="864"/>
    </row>
    <row r="1342" spans="1:12" s="854" customFormat="1" ht="20.25">
      <c r="A1342" s="983"/>
      <c r="B1342" s="1114"/>
      <c r="C1342" s="1114"/>
      <c r="D1342" s="1114"/>
      <c r="E1342" s="1114"/>
      <c r="F1342" s="1114"/>
      <c r="G1342" s="1084"/>
      <c r="H1342" s="1156"/>
      <c r="I1342" s="1084"/>
      <c r="J1342" s="858"/>
      <c r="K1342" s="864"/>
      <c r="L1342" s="864"/>
    </row>
    <row r="1343" spans="1:12" s="855" customFormat="1" ht="20.25">
      <c r="A1343" s="1065"/>
      <c r="B1343" s="1154" t="s">
        <v>1806</v>
      </c>
      <c r="C1343" s="1155"/>
      <c r="D1343" s="1155"/>
      <c r="E1343" s="1155"/>
      <c r="F1343" s="1155"/>
      <c r="G1343" s="1084"/>
      <c r="H1343" s="1156"/>
      <c r="I1343" s="1084"/>
      <c r="J1343" s="861"/>
      <c r="K1343" s="888"/>
      <c r="L1343" s="888" t="s">
        <v>1664</v>
      </c>
    </row>
    <row r="1344" spans="1:12" s="855" customFormat="1" ht="20.25">
      <c r="A1344" s="1065"/>
      <c r="B1344" s="1154" t="s">
        <v>1801</v>
      </c>
      <c r="C1344" s="1155"/>
      <c r="D1344" s="1155"/>
      <c r="E1344" s="1155"/>
      <c r="F1344" s="1155"/>
      <c r="G1344" s="1084"/>
      <c r="H1344" s="1156"/>
      <c r="I1344" s="1084"/>
      <c r="J1344" s="861"/>
      <c r="K1344" s="888"/>
      <c r="L1344" s="888"/>
    </row>
    <row r="1345" spans="1:12" s="855" customFormat="1" ht="20.25">
      <c r="A1345" s="1065"/>
      <c r="B1345" s="1155" t="s">
        <v>296</v>
      </c>
      <c r="C1345" s="1155"/>
      <c r="D1345" s="1155"/>
      <c r="E1345" s="1155"/>
      <c r="F1345" s="1155"/>
      <c r="G1345" s="1084"/>
      <c r="H1345" s="1156"/>
      <c r="I1345" s="1084">
        <v>4599055018</v>
      </c>
      <c r="J1345" s="861"/>
      <c r="K1345" s="888"/>
      <c r="L1345" s="888"/>
    </row>
    <row r="1346" spans="1:12" s="855" customFormat="1" ht="20.25">
      <c r="A1346" s="1065"/>
      <c r="B1346" s="1155" t="s">
        <v>1648</v>
      </c>
      <c r="C1346" s="1155"/>
      <c r="D1346" s="1155"/>
      <c r="E1346" s="1155"/>
      <c r="F1346" s="1155"/>
      <c r="G1346" s="1084"/>
      <c r="H1346" s="1156"/>
      <c r="I1346" s="1084">
        <v>-4599055018</v>
      </c>
      <c r="J1346" s="861"/>
      <c r="K1346" s="888"/>
      <c r="L1346" s="888"/>
    </row>
    <row r="1347" spans="1:12" s="855" customFormat="1" ht="21" thickBot="1">
      <c r="A1347" s="1065"/>
      <c r="B1347" s="1154" t="s">
        <v>1649</v>
      </c>
      <c r="C1347" s="1155"/>
      <c r="D1347" s="1155"/>
      <c r="E1347" s="1155"/>
      <c r="F1347" s="1155"/>
      <c r="G1347" s="1084">
        <v>0</v>
      </c>
      <c r="H1347" s="1156"/>
      <c r="I1347" s="1218">
        <v>0</v>
      </c>
      <c r="J1347" s="861"/>
      <c r="K1347" s="888"/>
      <c r="L1347" s="888"/>
    </row>
    <row r="1348" spans="1:12" s="854" customFormat="1" ht="21" thickTop="1">
      <c r="A1348" s="983"/>
      <c r="B1348" s="1114"/>
      <c r="C1348" s="1114"/>
      <c r="D1348" s="1114"/>
      <c r="E1348" s="1114"/>
      <c r="F1348" s="1114"/>
      <c r="G1348" s="1084"/>
      <c r="H1348" s="1156"/>
      <c r="I1348" s="1084"/>
      <c r="J1348" s="858"/>
      <c r="K1348" s="864"/>
      <c r="L1348" s="864"/>
    </row>
    <row r="1349" spans="1:12" s="854" customFormat="1" ht="20.25">
      <c r="A1349" s="983"/>
      <c r="B1349" s="1114"/>
      <c r="C1349" s="1114"/>
      <c r="D1349" s="1114"/>
      <c r="E1349" s="1114"/>
      <c r="F1349" s="1114"/>
      <c r="G1349" s="1084"/>
      <c r="H1349" s="1156"/>
      <c r="I1349" s="1084"/>
      <c r="J1349" s="858"/>
      <c r="K1349" s="864"/>
      <c r="L1349" s="864"/>
    </row>
    <row r="1350" spans="1:12" s="854" customFormat="1" ht="20.25">
      <c r="A1350" s="983"/>
      <c r="B1350" s="1164" t="s">
        <v>1807</v>
      </c>
      <c r="C1350" s="1114"/>
      <c r="D1350" s="1114"/>
      <c r="E1350" s="1114"/>
      <c r="F1350" s="1114"/>
      <c r="G1350" s="1084"/>
      <c r="H1350" s="1156"/>
      <c r="I1350" s="1084"/>
      <c r="J1350" s="858"/>
      <c r="K1350" s="864"/>
      <c r="L1350" s="864"/>
    </row>
    <row r="1351" spans="1:12" s="854" customFormat="1" ht="60.75">
      <c r="A1351" s="983"/>
      <c r="B1351" s="1114" t="s">
        <v>1749</v>
      </c>
      <c r="C1351" s="1114"/>
      <c r="D1351" s="1114"/>
      <c r="E1351" s="1114"/>
      <c r="F1351" s="1114"/>
      <c r="G1351" s="1084"/>
      <c r="H1351" s="1156"/>
      <c r="I1351" s="1084"/>
      <c r="J1351" s="858"/>
      <c r="K1351" s="864"/>
      <c r="L1351" s="864"/>
    </row>
    <row r="1352" spans="1:12" s="854" customFormat="1" ht="20.25">
      <c r="A1352" s="983"/>
      <c r="B1352" s="1114"/>
      <c r="C1352" s="1114"/>
      <c r="D1352" s="1114"/>
      <c r="E1352" s="1114"/>
      <c r="F1352" s="1114"/>
      <c r="G1352" s="1084"/>
      <c r="H1352" s="1156"/>
      <c r="I1352" s="1084"/>
      <c r="J1352" s="858"/>
      <c r="K1352" s="864"/>
      <c r="L1352" s="864"/>
    </row>
    <row r="1353" spans="1:12" s="854" customFormat="1" ht="20.25">
      <c r="A1353" s="983"/>
      <c r="B1353" s="1164" t="s">
        <v>1808</v>
      </c>
      <c r="C1353" s="1114"/>
      <c r="D1353" s="1114"/>
      <c r="E1353" s="1114"/>
      <c r="F1353" s="1114"/>
      <c r="G1353" s="1084"/>
      <c r="H1353" s="1156"/>
      <c r="I1353" s="1084"/>
      <c r="J1353" s="858"/>
      <c r="K1353" s="864"/>
      <c r="L1353" s="864"/>
    </row>
    <row r="1354" spans="1:12" s="854" customFormat="1" ht="20.25">
      <c r="A1354" s="983"/>
      <c r="B1354" s="1114"/>
      <c r="C1354" s="1114"/>
      <c r="D1354" s="1114"/>
      <c r="E1354" s="1114"/>
      <c r="F1354" s="1114"/>
      <c r="G1354" s="1084"/>
      <c r="H1354" s="1156"/>
      <c r="I1354" s="1084"/>
      <c r="J1354" s="858"/>
      <c r="K1354" s="864"/>
      <c r="L1354" s="864"/>
    </row>
    <row r="1355" spans="1:12" s="854" customFormat="1" ht="20.25">
      <c r="A1355" s="895" t="s">
        <v>682</v>
      </c>
      <c r="B1355" s="1154" t="s">
        <v>1809</v>
      </c>
      <c r="C1355" s="1155"/>
      <c r="D1355" s="1155"/>
      <c r="E1355" s="1155"/>
      <c r="F1355" s="1155"/>
      <c r="G1355" s="1156"/>
      <c r="H1355" s="1156"/>
      <c r="I1355" s="1084"/>
      <c r="J1355" s="858"/>
      <c r="K1355" s="864"/>
      <c r="L1355" s="864"/>
    </row>
    <row r="1356" spans="1:12" s="854" customFormat="1" ht="20.25">
      <c r="A1356" s="983"/>
      <c r="B1356" s="1155"/>
      <c r="C1356" s="1155"/>
      <c r="D1356" s="1155"/>
      <c r="E1356" s="1155"/>
      <c r="F1356" s="1155"/>
      <c r="G1356" s="1156" t="s">
        <v>682</v>
      </c>
      <c r="H1356" s="1156"/>
      <c r="I1356" s="1084"/>
      <c r="J1356" s="858"/>
      <c r="K1356" s="864"/>
      <c r="L1356" s="864"/>
    </row>
    <row r="1357" spans="1:12" s="854" customFormat="1" ht="20.25">
      <c r="A1357" s="983"/>
      <c r="B1357" s="1288" t="s">
        <v>1534</v>
      </c>
      <c r="C1357" s="1288"/>
      <c r="D1357" s="1288"/>
      <c r="E1357" s="1289"/>
      <c r="F1357" s="1155"/>
      <c r="G1357" s="1156" t="s">
        <v>682</v>
      </c>
      <c r="H1357" s="1156" t="s">
        <v>682</v>
      </c>
      <c r="I1357" s="1084" t="s">
        <v>682</v>
      </c>
      <c r="J1357" s="858"/>
      <c r="K1357" s="864"/>
      <c r="L1357" s="864"/>
    </row>
    <row r="1358" spans="1:12" s="854" customFormat="1" ht="20.25">
      <c r="A1358" s="983"/>
      <c r="B1358" s="1155"/>
      <c r="C1358" s="1155"/>
      <c r="D1358" s="1155"/>
      <c r="E1358" s="1155"/>
      <c r="F1358" s="1155"/>
      <c r="G1358" s="1156"/>
      <c r="H1358" s="1156"/>
      <c r="I1358" s="1084"/>
      <c r="J1358" s="858"/>
      <c r="K1358" s="864"/>
      <c r="L1358" s="864"/>
    </row>
    <row r="1359" spans="1:12" s="854" customFormat="1" ht="20.25">
      <c r="A1359" s="983"/>
      <c r="B1359" s="1154" t="s">
        <v>1738</v>
      </c>
      <c r="C1359" s="1155"/>
      <c r="D1359" s="1155"/>
      <c r="E1359" s="1155"/>
      <c r="F1359" s="1155"/>
      <c r="G1359" s="1156"/>
      <c r="H1359" s="1156"/>
      <c r="I1359" s="1086">
        <v>86250976</v>
      </c>
      <c r="J1359" s="858"/>
      <c r="K1359" s="864"/>
      <c r="L1359" s="864"/>
    </row>
    <row r="1360" spans="1:12" s="854" customFormat="1" ht="20.25" hidden="1">
      <c r="A1360" s="983"/>
      <c r="B1360" s="1154" t="s">
        <v>1440</v>
      </c>
      <c r="C1360" s="1154"/>
      <c r="D1360" s="1154"/>
      <c r="E1360" s="1154"/>
      <c r="F1360" s="1154"/>
      <c r="G1360" s="1147">
        <v>0</v>
      </c>
      <c r="H1360" s="1158"/>
      <c r="I1360" s="1086">
        <v>73284697</v>
      </c>
      <c r="J1360" s="858"/>
      <c r="K1360" s="864"/>
      <c r="L1360" s="864"/>
    </row>
    <row r="1361" spans="1:12" s="854" customFormat="1" ht="20.25">
      <c r="A1361" s="983"/>
      <c r="B1361" s="1154"/>
      <c r="C1361" s="1154"/>
      <c r="D1361" s="1154"/>
      <c r="E1361" s="1154"/>
      <c r="F1361" s="1154"/>
      <c r="G1361" s="1147"/>
      <c r="H1361" s="1158"/>
      <c r="I1361" s="1086"/>
      <c r="J1361" s="858"/>
      <c r="K1361" s="864"/>
      <c r="L1361" s="864"/>
    </row>
    <row r="1362" spans="1:12" s="854" customFormat="1" ht="20.25">
      <c r="A1362" s="983"/>
      <c r="B1362" s="1154" t="s">
        <v>1213</v>
      </c>
      <c r="C1362" s="1155"/>
      <c r="D1362" s="1155"/>
      <c r="E1362" s="1155"/>
      <c r="F1362" s="1155"/>
      <c r="G1362" s="1086">
        <v>0</v>
      </c>
      <c r="H1362" s="1158"/>
      <c r="I1362" s="1086">
        <v>-33179408</v>
      </c>
      <c r="J1362" s="858" t="s">
        <v>1211</v>
      </c>
      <c r="K1362" s="864"/>
      <c r="L1362" s="864"/>
    </row>
    <row r="1363" spans="1:12" s="854" customFormat="1" ht="20.25">
      <c r="A1363" s="983"/>
      <c r="B1363" s="1155" t="s">
        <v>1740</v>
      </c>
      <c r="C1363" s="1155"/>
      <c r="D1363" s="1155"/>
      <c r="E1363" s="1155"/>
      <c r="F1363" s="1155"/>
      <c r="G1363" s="1159"/>
      <c r="H1363" s="1156"/>
      <c r="I1363" s="1159">
        <v>-17506016</v>
      </c>
      <c r="J1363" s="858"/>
      <c r="K1363" s="864"/>
      <c r="L1363" s="864"/>
    </row>
    <row r="1364" spans="1:12" s="854" customFormat="1" ht="20.25">
      <c r="A1364" s="983"/>
      <c r="B1364" s="1155" t="s">
        <v>1741</v>
      </c>
      <c r="C1364" s="1155"/>
      <c r="D1364" s="1155"/>
      <c r="E1364" s="1155"/>
      <c r="F1364" s="1155"/>
      <c r="G1364" s="1160"/>
      <c r="H1364" s="1156"/>
      <c r="I1364" s="1160">
        <v>-7973852</v>
      </c>
      <c r="J1364" s="858"/>
      <c r="K1364" s="864"/>
      <c r="L1364" s="864"/>
    </row>
    <row r="1365" spans="1:12" s="854" customFormat="1" ht="20.25">
      <c r="A1365" s="983"/>
      <c r="B1365" s="1155" t="s">
        <v>1743</v>
      </c>
      <c r="C1365" s="1155"/>
      <c r="D1365" s="1155"/>
      <c r="E1365" s="1155"/>
      <c r="F1365" s="1155"/>
      <c r="G1365" s="1160"/>
      <c r="H1365" s="1156"/>
      <c r="I1365" s="1160">
        <v>-9680406</v>
      </c>
      <c r="J1365" s="858"/>
      <c r="K1365" s="864"/>
      <c r="L1365" s="864" t="s">
        <v>1690</v>
      </c>
    </row>
    <row r="1366" spans="1:12" s="854" customFormat="1" ht="20.25">
      <c r="A1366" s="983"/>
      <c r="B1366" s="1155" t="s">
        <v>1821</v>
      </c>
      <c r="C1366" s="1155"/>
      <c r="D1366" s="1155"/>
      <c r="E1366" s="1155"/>
      <c r="F1366" s="1155"/>
      <c r="G1366" s="1160"/>
      <c r="H1366" s="1156"/>
      <c r="I1366" s="1160">
        <v>247857</v>
      </c>
      <c r="J1366" s="858"/>
      <c r="K1366" s="864"/>
      <c r="L1366" s="864"/>
    </row>
    <row r="1367" spans="1:12" s="854" customFormat="1" ht="20.25">
      <c r="A1367" s="983"/>
      <c r="B1367" s="1155" t="s">
        <v>1746</v>
      </c>
      <c r="C1367" s="1155"/>
      <c r="D1367" s="1155"/>
      <c r="E1367" s="1155"/>
      <c r="F1367" s="1155"/>
      <c r="G1367" s="1162"/>
      <c r="H1367" s="1156"/>
      <c r="I1367" s="1162">
        <v>1733009</v>
      </c>
      <c r="J1367" s="858"/>
      <c r="K1367" s="864"/>
      <c r="L1367" s="864" t="s">
        <v>1672</v>
      </c>
    </row>
    <row r="1368" spans="1:12" s="854" customFormat="1" ht="20.25" hidden="1">
      <c r="A1368" s="983"/>
      <c r="B1368" s="1155" t="s">
        <v>1536</v>
      </c>
      <c r="C1368" s="1155"/>
      <c r="D1368" s="1155"/>
      <c r="E1368" s="1155"/>
      <c r="F1368" s="1155"/>
      <c r="G1368" s="1159"/>
      <c r="H1368" s="1156" t="s">
        <v>682</v>
      </c>
      <c r="I1368" s="1159">
        <v>17551392</v>
      </c>
      <c r="J1368" s="858"/>
      <c r="K1368" s="864"/>
      <c r="L1368" s="864"/>
    </row>
    <row r="1369" spans="1:12" s="854" customFormat="1" ht="20.25" hidden="1">
      <c r="A1369" s="983"/>
      <c r="B1369" s="1155" t="s">
        <v>1537</v>
      </c>
      <c r="C1369" s="1155"/>
      <c r="D1369" s="1155"/>
      <c r="E1369" s="1155"/>
      <c r="F1369" s="1155"/>
      <c r="G1369" s="1160"/>
      <c r="H1369" s="1156" t="s">
        <v>682</v>
      </c>
      <c r="I1369" s="1160">
        <v>1453603</v>
      </c>
      <c r="J1369" s="858"/>
      <c r="K1369" s="864"/>
      <c r="L1369" s="864"/>
    </row>
    <row r="1370" spans="1:12" s="854" customFormat="1" ht="20.25" hidden="1">
      <c r="A1370" s="983"/>
      <c r="B1370" s="1155" t="s">
        <v>1538</v>
      </c>
      <c r="C1370" s="1155"/>
      <c r="D1370" s="1155"/>
      <c r="E1370" s="1155" t="s">
        <v>682</v>
      </c>
      <c r="F1370" s="1155"/>
      <c r="G1370" s="1160"/>
      <c r="H1370" s="1156" t="s">
        <v>682</v>
      </c>
      <c r="I1370" s="1160">
        <v>-331902</v>
      </c>
      <c r="J1370" s="858"/>
      <c r="K1370" s="864"/>
      <c r="L1370" s="864"/>
    </row>
    <row r="1371" spans="1:12" s="854" customFormat="1" ht="20.25" hidden="1">
      <c r="A1371" s="983"/>
      <c r="B1371" s="1155" t="s">
        <v>1539</v>
      </c>
      <c r="C1371" s="1155"/>
      <c r="D1371" s="1155"/>
      <c r="E1371" s="1155"/>
      <c r="F1371" s="1155"/>
      <c r="G1371" s="1160"/>
      <c r="H1371" s="1156" t="s">
        <v>682</v>
      </c>
      <c r="I1371" s="1160">
        <v>155660</v>
      </c>
      <c r="J1371" s="858"/>
      <c r="K1371" s="864"/>
      <c r="L1371" s="864"/>
    </row>
    <row r="1372" spans="1:12" s="854" customFormat="1" ht="20.25" hidden="1">
      <c r="A1372" s="983"/>
      <c r="B1372" s="1155" t="s">
        <v>1540</v>
      </c>
      <c r="C1372" s="1155"/>
      <c r="D1372" s="1155"/>
      <c r="E1372" s="1155"/>
      <c r="F1372" s="1155"/>
      <c r="G1372" s="1160"/>
      <c r="H1372" s="1156" t="s">
        <v>682</v>
      </c>
      <c r="I1372" s="1160">
        <v>84246000</v>
      </c>
      <c r="J1372" s="858" t="s">
        <v>1336</v>
      </c>
      <c r="K1372" s="864"/>
      <c r="L1372" s="864"/>
    </row>
    <row r="1373" spans="1:12" s="854" customFormat="1" ht="20.25" hidden="1">
      <c r="A1373" s="983"/>
      <c r="B1373" s="1155" t="s">
        <v>1541</v>
      </c>
      <c r="C1373" s="1155"/>
      <c r="D1373" s="1155"/>
      <c r="E1373" s="1155"/>
      <c r="F1373" s="1155"/>
      <c r="G1373" s="1160"/>
      <c r="H1373" s="1156" t="s">
        <v>682</v>
      </c>
      <c r="I1373" s="1160">
        <v>-19692141</v>
      </c>
      <c r="J1373" s="858"/>
      <c r="K1373" s="864"/>
      <c r="L1373" s="864"/>
    </row>
    <row r="1374" spans="1:12" s="854" customFormat="1" ht="20.25" hidden="1">
      <c r="A1374" s="983"/>
      <c r="B1374" s="1155" t="s">
        <v>1542</v>
      </c>
      <c r="C1374" s="1155"/>
      <c r="D1374" s="1155"/>
      <c r="E1374" s="1161" t="s">
        <v>682</v>
      </c>
      <c r="F1374" s="1155"/>
      <c r="G1374" s="1160"/>
      <c r="H1374" s="1156" t="s">
        <v>682</v>
      </c>
      <c r="I1374" s="1160">
        <v>271190</v>
      </c>
      <c r="J1374" s="858"/>
      <c r="K1374" s="864"/>
      <c r="L1374" s="864"/>
    </row>
    <row r="1375" spans="1:12" s="854" customFormat="1" ht="20.25" hidden="1">
      <c r="A1375" s="983"/>
      <c r="B1375" s="1155" t="s">
        <v>1543</v>
      </c>
      <c r="C1375" s="1155"/>
      <c r="D1375" s="1155"/>
      <c r="E1375" s="1155" t="s">
        <v>682</v>
      </c>
      <c r="F1375" s="1155"/>
      <c r="G1375" s="1160"/>
      <c r="H1375" s="1156" t="s">
        <v>682</v>
      </c>
      <c r="I1375" s="1160">
        <v>-1529807</v>
      </c>
      <c r="J1375" s="858"/>
      <c r="K1375" s="864"/>
      <c r="L1375" s="864"/>
    </row>
    <row r="1376" spans="1:12" s="854" customFormat="1" ht="20.25" hidden="1">
      <c r="A1376" s="983"/>
      <c r="B1376" s="1155" t="s">
        <v>1544</v>
      </c>
      <c r="C1376" s="1155"/>
      <c r="D1376" s="1155"/>
      <c r="E1376" s="1155"/>
      <c r="F1376" s="1155"/>
      <c r="G1376" s="1160"/>
      <c r="H1376" s="1156"/>
      <c r="I1376" s="1160">
        <v>-722785</v>
      </c>
      <c r="J1376" s="858"/>
      <c r="K1376" s="864"/>
      <c r="L1376" s="864"/>
    </row>
    <row r="1377" spans="1:12" s="854" customFormat="1" ht="20.25" hidden="1">
      <c r="A1377" s="983"/>
      <c r="B1377" s="1155" t="s">
        <v>1545</v>
      </c>
      <c r="C1377" s="1155"/>
      <c r="D1377" s="1155"/>
      <c r="E1377" s="1155"/>
      <c r="F1377" s="1155"/>
      <c r="G1377" s="1162"/>
      <c r="H1377" s="1156"/>
      <c r="I1377" s="1162">
        <v>4849766</v>
      </c>
      <c r="J1377" s="858" t="e">
        <v>#REF!</v>
      </c>
      <c r="K1377" s="864"/>
      <c r="L1377" s="864"/>
    </row>
    <row r="1378" spans="1:12" s="854" customFormat="1" ht="9" customHeight="1">
      <c r="A1378" s="983"/>
      <c r="B1378" s="1155"/>
      <c r="C1378" s="1155"/>
      <c r="D1378" s="1155"/>
      <c r="E1378" s="1155"/>
      <c r="F1378" s="1155"/>
      <c r="G1378" s="1163"/>
      <c r="H1378" s="1156"/>
      <c r="I1378" s="1084"/>
      <c r="J1378" s="858"/>
      <c r="K1378" s="864"/>
      <c r="L1378" s="864"/>
    </row>
    <row r="1379" spans="1:12" s="854" customFormat="1" ht="21" hidden="1" thickBot="1">
      <c r="A1379" s="983"/>
      <c r="B1379" s="1154" t="s">
        <v>1535</v>
      </c>
      <c r="C1379" s="1155"/>
      <c r="D1379" s="1155"/>
      <c r="E1379" s="1155"/>
      <c r="F1379" s="1155"/>
      <c r="G1379" s="1029">
        <v>0</v>
      </c>
      <c r="H1379" s="1156"/>
      <c r="I1379" s="1029">
        <v>40105289</v>
      </c>
      <c r="J1379" s="858"/>
      <c r="K1379" s="864"/>
      <c r="L1379" s="864"/>
    </row>
    <row r="1380" spans="1:12" s="854" customFormat="1" ht="20.25">
      <c r="A1380" s="983"/>
      <c r="B1380" s="1154" t="s">
        <v>1811</v>
      </c>
      <c r="C1380" s="1155"/>
      <c r="D1380" s="1155"/>
      <c r="E1380" s="1155"/>
      <c r="F1380" s="1155"/>
      <c r="G1380" s="1086"/>
      <c r="H1380" s="1156"/>
      <c r="I1380" s="1086">
        <v>53071568</v>
      </c>
      <c r="J1380" s="858"/>
      <c r="K1380" s="864"/>
      <c r="L1380" s="864"/>
    </row>
    <row r="1381" spans="1:12" s="854" customFormat="1" ht="20.25">
      <c r="A1381" s="983"/>
      <c r="B1381" s="1154"/>
      <c r="C1381" s="1155"/>
      <c r="D1381" s="1155"/>
      <c r="E1381" s="1155"/>
      <c r="F1381" s="1155"/>
      <c r="G1381" s="1086"/>
      <c r="H1381" s="1156"/>
      <c r="I1381" s="1086"/>
      <c r="J1381" s="858"/>
      <c r="K1381" s="864"/>
      <c r="L1381" s="864"/>
    </row>
    <row r="1382" spans="1:12" s="854" customFormat="1" ht="20.25">
      <c r="A1382" s="983"/>
      <c r="B1382" s="1154" t="s">
        <v>1813</v>
      </c>
      <c r="C1382" s="1155"/>
      <c r="D1382" s="1155"/>
      <c r="E1382" s="1155"/>
      <c r="F1382" s="1155"/>
      <c r="G1382" s="1086"/>
      <c r="H1382" s="1156"/>
      <c r="I1382" s="1086">
        <v>672139865</v>
      </c>
      <c r="J1382" s="858"/>
      <c r="K1382" s="864"/>
      <c r="L1382" s="864"/>
    </row>
    <row r="1383" spans="1:12" s="854" customFormat="1" ht="20.25">
      <c r="A1383" s="983"/>
      <c r="B1383" s="1154" t="s">
        <v>1814</v>
      </c>
      <c r="C1383" s="1155"/>
      <c r="D1383" s="1155"/>
      <c r="E1383" s="1155"/>
      <c r="F1383" s="1155"/>
      <c r="G1383" s="1086"/>
      <c r="H1383" s="1156"/>
      <c r="I1383" s="1256"/>
      <c r="J1383" s="858"/>
      <c r="K1383" s="864"/>
      <c r="L1383" s="864"/>
    </row>
    <row r="1384" spans="1:12" s="854" customFormat="1" ht="20.25">
      <c r="A1384" s="983"/>
      <c r="B1384" s="1155" t="s">
        <v>1277</v>
      </c>
      <c r="C1384" s="1155"/>
      <c r="D1384" s="1155"/>
      <c r="E1384" s="1155"/>
      <c r="F1384" s="1155"/>
      <c r="G1384" s="1086"/>
      <c r="H1384" s="1156"/>
      <c r="I1384" s="1258">
        <v>1474147</v>
      </c>
      <c r="J1384" s="858"/>
      <c r="K1384" s="864"/>
      <c r="L1384" s="864"/>
    </row>
    <row r="1385" spans="1:12" s="854" customFormat="1" ht="20.25">
      <c r="A1385" s="983"/>
      <c r="B1385" s="1155" t="s">
        <v>1815</v>
      </c>
      <c r="C1385" s="1155"/>
      <c r="D1385" s="1155"/>
      <c r="E1385" s="1155"/>
      <c r="F1385" s="1155"/>
      <c r="G1385" s="1086"/>
      <c r="H1385" s="1156"/>
      <c r="I1385" s="1258">
        <v>-79313</v>
      </c>
      <c r="J1385" s="858"/>
      <c r="K1385" s="864"/>
      <c r="L1385" s="864"/>
    </row>
    <row r="1386" spans="1:12" s="854" customFormat="1" ht="20.25">
      <c r="A1386" s="983"/>
      <c r="B1386" s="1155" t="s">
        <v>1816</v>
      </c>
      <c r="C1386" s="1155"/>
      <c r="D1386" s="1155"/>
      <c r="E1386" s="1155"/>
      <c r="F1386" s="1155"/>
      <c r="G1386" s="1086"/>
      <c r="H1386" s="1156"/>
      <c r="I1386" s="1258">
        <v>227911681</v>
      </c>
      <c r="J1386" s="858"/>
      <c r="K1386" s="864"/>
      <c r="L1386" s="864"/>
    </row>
    <row r="1387" spans="1:12" s="854" customFormat="1" ht="20.25">
      <c r="A1387" s="983"/>
      <c r="B1387" s="1154" t="s">
        <v>1817</v>
      </c>
      <c r="C1387" s="1155"/>
      <c r="D1387" s="1155"/>
      <c r="E1387" s="1155"/>
      <c r="F1387" s="1155"/>
      <c r="G1387" s="1086"/>
      <c r="H1387" s="1156"/>
      <c r="I1387" s="1255"/>
      <c r="J1387" s="858"/>
      <c r="K1387" s="864"/>
      <c r="L1387" s="864"/>
    </row>
    <row r="1388" spans="1:12" s="854" customFormat="1" ht="20.25">
      <c r="A1388" s="983"/>
      <c r="B1388" s="1155" t="s">
        <v>1818</v>
      </c>
      <c r="C1388" s="1155"/>
      <c r="D1388" s="1155"/>
      <c r="E1388" s="1155"/>
      <c r="F1388" s="1155"/>
      <c r="G1388" s="1086"/>
      <c r="H1388" s="1156"/>
      <c r="I1388" s="1258">
        <v>-7973852</v>
      </c>
      <c r="J1388" s="858"/>
      <c r="K1388" s="864"/>
      <c r="L1388" s="864"/>
    </row>
    <row r="1389" spans="1:12" s="854" customFormat="1" ht="19.5" customHeight="1">
      <c r="A1389" s="983"/>
      <c r="B1389" s="1155" t="s">
        <v>1819</v>
      </c>
      <c r="C1389" s="1155"/>
      <c r="D1389" s="1155"/>
      <c r="E1389" s="1155"/>
      <c r="F1389" s="1155"/>
      <c r="G1389" s="1086"/>
      <c r="H1389" s="1156"/>
      <c r="I1389" s="1258">
        <v>8356268</v>
      </c>
      <c r="J1389" s="858"/>
      <c r="K1389" s="864"/>
      <c r="L1389" s="864"/>
    </row>
    <row r="1390" spans="1:12" s="854" customFormat="1" ht="20.25">
      <c r="A1390" s="983"/>
      <c r="B1390" s="1164" t="s">
        <v>1820</v>
      </c>
      <c r="C1390" s="1114"/>
      <c r="D1390" s="1114"/>
      <c r="E1390" s="1114"/>
      <c r="F1390" s="1114"/>
      <c r="G1390" s="1084"/>
      <c r="H1390" s="1156"/>
      <c r="I1390" s="1258">
        <v>9680405</v>
      </c>
      <c r="J1390" s="858"/>
      <c r="K1390" s="864"/>
      <c r="L1390" s="864"/>
    </row>
    <row r="1391" spans="1:12" s="854" customFormat="1" ht="20.25">
      <c r="A1391" s="983"/>
      <c r="B1391" s="1164" t="s">
        <v>1822</v>
      </c>
      <c r="C1391" s="1114"/>
      <c r="D1391" s="1114"/>
      <c r="E1391" s="1114"/>
      <c r="F1391" s="1114"/>
      <c r="G1391" s="1084"/>
      <c r="H1391" s="1156"/>
      <c r="I1391" s="1258"/>
      <c r="J1391" s="858"/>
      <c r="K1391" s="864"/>
      <c r="L1391" s="864"/>
    </row>
    <row r="1392" spans="1:12" s="854" customFormat="1" ht="20.25">
      <c r="A1392" s="983"/>
      <c r="B1392" s="1114" t="s">
        <v>1276</v>
      </c>
      <c r="C1392" s="1114"/>
      <c r="D1392" s="1114"/>
      <c r="E1392" s="1114"/>
      <c r="F1392" s="1114"/>
      <c r="G1392" s="1084"/>
      <c r="H1392" s="1156"/>
      <c r="I1392" s="1258">
        <v>555009</v>
      </c>
      <c r="J1392" s="858"/>
      <c r="K1392" s="864"/>
      <c r="L1392" s="864"/>
    </row>
    <row r="1393" spans="1:12" s="854" customFormat="1" ht="20.25">
      <c r="A1393" s="983"/>
      <c r="B1393" s="1164" t="s">
        <v>1277</v>
      </c>
      <c r="C1393" s="1114"/>
      <c r="D1393" s="1114"/>
      <c r="E1393" s="1114"/>
      <c r="F1393" s="1114"/>
      <c r="G1393" s="1084"/>
      <c r="H1393" s="1156"/>
      <c r="I1393" s="1257">
        <v>432215520</v>
      </c>
      <c r="J1393" s="858"/>
      <c r="K1393" s="864"/>
      <c r="L1393" s="864"/>
    </row>
    <row r="1394" spans="1:12" s="854" customFormat="1" ht="20.25">
      <c r="A1394" s="983"/>
      <c r="B1394" s="1114"/>
      <c r="C1394" s="1114"/>
      <c r="D1394" s="1114"/>
      <c r="E1394" s="1114"/>
      <c r="F1394" s="1114"/>
      <c r="G1394" s="1084"/>
      <c r="H1394" s="1156"/>
      <c r="I1394" s="1084"/>
      <c r="J1394" s="858"/>
      <c r="K1394" s="864"/>
      <c r="L1394" s="864"/>
    </row>
    <row r="1395" spans="1:12" s="854" customFormat="1" ht="20.25">
      <c r="A1395" s="983"/>
      <c r="B1395" s="1154" t="s">
        <v>1812</v>
      </c>
      <c r="C1395" s="1155"/>
      <c r="D1395" s="1155"/>
      <c r="E1395" s="1155"/>
      <c r="F1395" s="1155"/>
      <c r="G1395" s="1086"/>
      <c r="H1395" s="1156"/>
      <c r="I1395" s="1086"/>
      <c r="J1395" s="858"/>
      <c r="K1395" s="864"/>
      <c r="L1395" s="864"/>
    </row>
    <row r="1396" spans="1:12" s="854" customFormat="1" ht="20.25">
      <c r="A1396" s="983"/>
      <c r="B1396" s="1114"/>
      <c r="C1396" s="1114"/>
      <c r="D1396" s="1114"/>
      <c r="E1396" s="1114"/>
      <c r="F1396" s="1114"/>
      <c r="G1396" s="1084"/>
      <c r="H1396" s="1156"/>
      <c r="I1396" s="1084">
        <v>236077960</v>
      </c>
      <c r="J1396" s="858"/>
      <c r="K1396" s="864"/>
      <c r="L1396" s="864"/>
    </row>
    <row r="1397" spans="1:12" s="854" customFormat="1" ht="20.25">
      <c r="A1397" s="983"/>
      <c r="B1397" s="1114" t="s">
        <v>1824</v>
      </c>
      <c r="C1397" s="1114"/>
      <c r="D1397" s="1114"/>
      <c r="E1397" s="1114"/>
      <c r="F1397" s="1114"/>
      <c r="G1397" s="1084"/>
      <c r="H1397" s="1156"/>
      <c r="I1397" s="1259">
        <v>382416</v>
      </c>
      <c r="J1397" s="858"/>
      <c r="K1397" s="864"/>
      <c r="L1397" s="864"/>
    </row>
    <row r="1398" spans="1:12" s="854" customFormat="1" ht="20.25">
      <c r="A1398" s="983"/>
      <c r="B1398" s="1114" t="s">
        <v>761</v>
      </c>
      <c r="C1398" s="1114"/>
      <c r="D1398" s="1114"/>
      <c r="E1398" s="1114"/>
      <c r="F1398" s="1114"/>
      <c r="G1398" s="1084"/>
      <c r="H1398" s="1156"/>
      <c r="I1398" s="1258">
        <v>229306515</v>
      </c>
      <c r="J1398" s="858"/>
      <c r="K1398" s="864"/>
      <c r="L1398" s="864"/>
    </row>
    <row r="1399" spans="1:12" s="854" customFormat="1" ht="20.25">
      <c r="A1399" s="983"/>
      <c r="B1399" s="1114" t="s">
        <v>1823</v>
      </c>
      <c r="C1399" s="1114"/>
      <c r="D1399" s="1114"/>
      <c r="E1399" s="1114"/>
      <c r="F1399" s="1114"/>
      <c r="G1399" s="1084"/>
      <c r="H1399" s="1156"/>
      <c r="I1399" s="1258">
        <v>30881</v>
      </c>
      <c r="J1399" s="858"/>
      <c r="K1399" s="864"/>
      <c r="L1399" s="864"/>
    </row>
    <row r="1400" spans="1:12" s="854" customFormat="1" ht="20.25">
      <c r="A1400" s="983"/>
      <c r="B1400" s="1114" t="s">
        <v>1825</v>
      </c>
      <c r="C1400" s="1114"/>
      <c r="D1400" s="1114"/>
      <c r="E1400" s="1114"/>
      <c r="F1400" s="1114"/>
      <c r="G1400" s="1084"/>
      <c r="H1400" s="1156"/>
      <c r="I1400" s="1257">
        <v>6358148</v>
      </c>
      <c r="J1400" s="858"/>
      <c r="K1400" s="864"/>
      <c r="L1400" s="864"/>
    </row>
    <row r="1401" spans="1:12" s="854" customFormat="1" ht="20.25">
      <c r="A1401" s="983"/>
      <c r="B1401" s="1114"/>
      <c r="C1401" s="1114"/>
      <c r="D1401" s="1114"/>
      <c r="E1401" s="1114"/>
      <c r="F1401" s="1114"/>
      <c r="G1401" s="1084"/>
      <c r="H1401" s="1156"/>
      <c r="I1401" s="1084"/>
      <c r="J1401" s="858"/>
      <c r="K1401" s="864"/>
      <c r="L1401" s="864"/>
    </row>
    <row r="1402" spans="1:12" s="854" customFormat="1" ht="20.25">
      <c r="A1402" s="983"/>
      <c r="B1402" s="1114"/>
      <c r="C1402" s="1114"/>
      <c r="D1402" s="1114"/>
      <c r="E1402" s="1114"/>
      <c r="F1402" s="1114"/>
      <c r="G1402" s="1084"/>
      <c r="H1402" s="1156"/>
      <c r="I1402" s="1084"/>
      <c r="J1402" s="858"/>
      <c r="K1402" s="864"/>
      <c r="L1402" s="864"/>
    </row>
    <row r="1403" spans="1:12" s="854" customFormat="1" ht="20.25">
      <c r="A1403" s="983"/>
      <c r="B1403" s="1114"/>
      <c r="C1403" s="1114"/>
      <c r="D1403" s="1114"/>
      <c r="E1403" s="1114"/>
      <c r="F1403" s="1114"/>
      <c r="G1403" s="1084"/>
      <c r="H1403" s="1156"/>
      <c r="I1403" s="1084"/>
      <c r="J1403" s="858"/>
      <c r="K1403" s="864"/>
      <c r="L1403" s="864"/>
    </row>
    <row r="1404" spans="1:12" s="854" customFormat="1" ht="20.25">
      <c r="A1404" s="983"/>
      <c r="B1404" s="1114"/>
      <c r="C1404" s="1114"/>
      <c r="D1404" s="1114"/>
      <c r="E1404" s="1114"/>
      <c r="F1404" s="1114"/>
      <c r="G1404" s="1084"/>
      <c r="H1404" s="1156"/>
      <c r="I1404" s="1084"/>
      <c r="J1404" s="858"/>
      <c r="K1404" s="864"/>
      <c r="L1404" s="864"/>
    </row>
    <row r="1405" spans="1:12" s="854" customFormat="1" ht="20.25">
      <c r="A1405" s="983"/>
      <c r="B1405" s="1114"/>
      <c r="C1405" s="1114"/>
      <c r="D1405" s="1114"/>
      <c r="E1405" s="1114"/>
      <c r="F1405" s="1114"/>
      <c r="G1405" s="1084"/>
      <c r="H1405" s="1156"/>
      <c r="I1405" s="1084"/>
      <c r="J1405" s="858"/>
      <c r="K1405" s="864"/>
      <c r="L1405" s="864"/>
    </row>
    <row r="1406" spans="1:12" s="854" customFormat="1" ht="20.25">
      <c r="A1406" s="983"/>
      <c r="B1406" s="1114"/>
      <c r="C1406" s="1114"/>
      <c r="D1406" s="1114"/>
      <c r="E1406" s="1114"/>
      <c r="F1406" s="1114"/>
      <c r="G1406" s="1084"/>
      <c r="H1406" s="1156"/>
      <c r="I1406" s="1084"/>
      <c r="J1406" s="858"/>
      <c r="K1406" s="864"/>
      <c r="L1406" s="864"/>
    </row>
    <row r="1407" spans="1:12" s="854" customFormat="1" ht="20.25">
      <c r="A1407" s="983"/>
      <c r="B1407" s="1114"/>
      <c r="C1407" s="1114"/>
      <c r="D1407" s="1114"/>
      <c r="E1407" s="1114"/>
      <c r="F1407" s="1114"/>
      <c r="G1407" s="1084"/>
      <c r="H1407" s="1156"/>
      <c r="I1407" s="1084"/>
      <c r="J1407" s="858"/>
      <c r="K1407" s="864"/>
      <c r="L1407" s="864"/>
    </row>
    <row r="1409" spans="1:12" s="882" customFormat="1" ht="20.25">
      <c r="A1409" s="1286" t="s">
        <v>1710</v>
      </c>
      <c r="B1409" s="1286"/>
      <c r="C1409" s="1286"/>
      <c r="D1409" s="1286"/>
      <c r="E1409" s="1286"/>
      <c r="F1409" s="1286"/>
      <c r="G1409" s="1286"/>
      <c r="H1409" s="1286"/>
      <c r="I1409" s="1286"/>
      <c r="K1409" s="883"/>
      <c r="L1409" s="883"/>
    </row>
    <row r="1410" spans="1:12" s="854" customFormat="1" ht="20.25">
      <c r="A1410" s="983"/>
      <c r="B1410" s="1114"/>
      <c r="C1410" s="1114"/>
      <c r="D1410" s="1114"/>
      <c r="E1410" s="1114"/>
      <c r="F1410" s="1114"/>
      <c r="G1410" s="1084"/>
      <c r="H1410" s="1156"/>
      <c r="I1410" s="1084"/>
      <c r="J1410" s="858"/>
      <c r="K1410" s="864"/>
      <c r="L1410" s="864"/>
    </row>
    <row r="1411" spans="1:9" ht="20.25">
      <c r="A1411" s="895"/>
      <c r="B1411" s="896"/>
      <c r="C1411" s="797"/>
      <c r="D1411" s="797"/>
      <c r="E1411" s="799"/>
      <c r="F1411" s="797"/>
      <c r="G1411" s="913"/>
      <c r="H1411" s="801"/>
      <c r="I1411" s="802"/>
    </row>
    <row r="1412" spans="1:12" s="854" customFormat="1" ht="20.25" hidden="1">
      <c r="A1412" s="895">
        <v>30</v>
      </c>
      <c r="B1412" s="1164" t="s">
        <v>191</v>
      </c>
      <c r="C1412" s="1114"/>
      <c r="D1412" s="1114"/>
      <c r="E1412" s="1114" t="s">
        <v>682</v>
      </c>
      <c r="F1412" s="1114" t="s">
        <v>682</v>
      </c>
      <c r="G1412" s="1021" t="s">
        <v>682</v>
      </c>
      <c r="H1412" s="1165"/>
      <c r="I1412" s="1021" t="s">
        <v>682</v>
      </c>
      <c r="J1412" s="858"/>
      <c r="K1412" s="864"/>
      <c r="L1412" s="864"/>
    </row>
    <row r="1413" spans="1:12" s="854" customFormat="1" ht="20.25" hidden="1">
      <c r="A1413" s="983"/>
      <c r="B1413" s="1114"/>
      <c r="C1413" s="1114"/>
      <c r="D1413" s="1114"/>
      <c r="E1413" s="1114"/>
      <c r="F1413" s="1114"/>
      <c r="G1413" s="1165"/>
      <c r="H1413" s="1165"/>
      <c r="I1413" s="896"/>
      <c r="J1413" s="858"/>
      <c r="K1413" s="864"/>
      <c r="L1413" s="864"/>
    </row>
    <row r="1414" spans="1:12" s="854" customFormat="1" ht="72" customHeight="1" hidden="1">
      <c r="A1414" s="983"/>
      <c r="B1414" s="1290" t="s">
        <v>386</v>
      </c>
      <c r="C1414" s="1289"/>
      <c r="D1414" s="1289"/>
      <c r="E1414" s="1289"/>
      <c r="F1414" s="1157"/>
      <c r="G1414" s="1157"/>
      <c r="H1414" s="1157"/>
      <c r="I1414" s="1157"/>
      <c r="J1414" s="858"/>
      <c r="K1414" s="864"/>
      <c r="L1414" s="864"/>
    </row>
    <row r="1415" spans="1:12" s="854" customFormat="1" ht="20.25" hidden="1">
      <c r="A1415" s="983"/>
      <c r="B1415" s="1114"/>
      <c r="C1415" s="1157"/>
      <c r="D1415" s="1157"/>
      <c r="E1415" s="1157"/>
      <c r="F1415" s="1157"/>
      <c r="G1415" s="1157"/>
      <c r="H1415" s="1157"/>
      <c r="I1415" s="1157"/>
      <c r="J1415" s="858"/>
      <c r="K1415" s="864"/>
      <c r="L1415" s="864"/>
    </row>
    <row r="1416" spans="1:9" ht="20.25">
      <c r="A1416" s="895"/>
      <c r="B1416" s="896"/>
      <c r="C1416" s="797"/>
      <c r="D1416" s="797"/>
      <c r="E1416" s="799"/>
      <c r="F1416" s="797"/>
      <c r="G1416" s="913"/>
      <c r="H1416" s="801"/>
      <c r="I1416" s="802"/>
    </row>
    <row r="1417" spans="1:12" s="854" customFormat="1" ht="20.25">
      <c r="A1417" s="914">
        <v>30</v>
      </c>
      <c r="B1417" s="1272" t="s">
        <v>656</v>
      </c>
      <c r="C1417" s="1272"/>
      <c r="D1417" s="1272"/>
      <c r="E1417" s="1272"/>
      <c r="F1417" s="994"/>
      <c r="G1417" s="995"/>
      <c r="H1417" s="974"/>
      <c r="I1417" s="915"/>
      <c r="J1417" s="854" t="s">
        <v>879</v>
      </c>
      <c r="K1417" s="864"/>
      <c r="L1417" s="864"/>
    </row>
    <row r="1418" spans="1:12" s="854" customFormat="1" ht="9.75" customHeight="1">
      <c r="A1418" s="914"/>
      <c r="B1418" s="994"/>
      <c r="C1418" s="994"/>
      <c r="D1418" s="994"/>
      <c r="E1418" s="994"/>
      <c r="F1418" s="994"/>
      <c r="G1418" s="995"/>
      <c r="H1418" s="974"/>
      <c r="I1418" s="915"/>
      <c r="K1418" s="864"/>
      <c r="L1418" s="864"/>
    </row>
    <row r="1419" spans="1:12" s="854" customFormat="1" ht="20.25">
      <c r="A1419" s="914"/>
      <c r="B1419" s="915" t="s">
        <v>155</v>
      </c>
      <c r="C1419" s="994"/>
      <c r="D1419" s="994"/>
      <c r="E1419" s="994"/>
      <c r="F1419" s="994"/>
      <c r="G1419" s="1021">
        <v>11695929</v>
      </c>
      <c r="H1419" s="933"/>
      <c r="I1419" s="1021">
        <v>9844782</v>
      </c>
      <c r="K1419" s="864"/>
      <c r="L1419" s="864"/>
    </row>
    <row r="1420" spans="1:12" s="854" customFormat="1" ht="20.25">
      <c r="A1420" s="914"/>
      <c r="B1420" s="915" t="s">
        <v>156</v>
      </c>
      <c r="C1420" s="994"/>
      <c r="D1420" s="994"/>
      <c r="E1420" s="911"/>
      <c r="F1420" s="896"/>
      <c r="G1420" s="1021">
        <v>847950</v>
      </c>
      <c r="H1420" s="933"/>
      <c r="I1420" s="1021">
        <v>514227</v>
      </c>
      <c r="K1420" s="864"/>
      <c r="L1420" s="864"/>
    </row>
    <row r="1421" spans="1:12" s="854" customFormat="1" ht="20.25">
      <c r="A1421" s="914"/>
      <c r="B1421" s="915" t="s">
        <v>157</v>
      </c>
      <c r="C1421" s="994"/>
      <c r="D1421" s="994"/>
      <c r="E1421" s="911"/>
      <c r="F1421" s="896"/>
      <c r="G1421" s="1021">
        <v>50673</v>
      </c>
      <c r="H1421" s="933"/>
      <c r="I1421" s="1021">
        <v>45856</v>
      </c>
      <c r="K1421" s="864"/>
      <c r="L1421" s="864"/>
    </row>
    <row r="1422" spans="1:12" s="854" customFormat="1" ht="20.25">
      <c r="A1422" s="914"/>
      <c r="B1422" s="915" t="s">
        <v>447</v>
      </c>
      <c r="C1422" s="994"/>
      <c r="D1422" s="994"/>
      <c r="E1422" s="911"/>
      <c r="F1422" s="896"/>
      <c r="G1422" s="1021">
        <v>24539033</v>
      </c>
      <c r="H1422" s="933"/>
      <c r="I1422" s="1021">
        <v>21853158</v>
      </c>
      <c r="K1422" s="864"/>
      <c r="L1422" s="864"/>
    </row>
    <row r="1423" spans="1:12" s="854" customFormat="1" ht="20.25">
      <c r="A1423" s="914"/>
      <c r="B1423" s="915" t="s">
        <v>158</v>
      </c>
      <c r="C1423" s="994"/>
      <c r="D1423" s="994"/>
      <c r="E1423" s="911"/>
      <c r="F1423" s="896"/>
      <c r="G1423" s="1021">
        <v>10901752</v>
      </c>
      <c r="H1423" s="933"/>
      <c r="I1423" s="1021">
        <v>9730660</v>
      </c>
      <c r="K1423" s="864"/>
      <c r="L1423" s="864"/>
    </row>
    <row r="1424" spans="1:12" s="854" customFormat="1" ht="20.25">
      <c r="A1424" s="914"/>
      <c r="B1424" s="915" t="s">
        <v>159</v>
      </c>
      <c r="C1424" s="994"/>
      <c r="D1424" s="994"/>
      <c r="E1424" s="911"/>
      <c r="F1424" s="896"/>
      <c r="G1424" s="1021">
        <v>2218475</v>
      </c>
      <c r="H1424" s="933"/>
      <c r="I1424" s="1021">
        <v>1950445</v>
      </c>
      <c r="K1424" s="864"/>
      <c r="L1424" s="864"/>
    </row>
    <row r="1425" spans="1:12" s="854" customFormat="1" ht="20.25">
      <c r="A1425" s="914"/>
      <c r="B1425" s="915" t="s">
        <v>160</v>
      </c>
      <c r="C1425" s="994"/>
      <c r="D1425" s="994"/>
      <c r="E1425" s="911"/>
      <c r="F1425" s="896"/>
      <c r="G1425" s="1021">
        <v>207708</v>
      </c>
      <c r="H1425" s="933"/>
      <c r="I1425" s="1021">
        <v>219720</v>
      </c>
      <c r="K1425" s="864"/>
      <c r="L1425" s="864"/>
    </row>
    <row r="1426" spans="1:12" s="854" customFormat="1" ht="20.25">
      <c r="A1426" s="914"/>
      <c r="B1426" s="915" t="s">
        <v>1333</v>
      </c>
      <c r="C1426" s="994"/>
      <c r="D1426" s="994"/>
      <c r="E1426" s="911"/>
      <c r="F1426" s="896"/>
      <c r="G1426" s="1021">
        <v>2568474</v>
      </c>
      <c r="H1426" s="933"/>
      <c r="I1426" s="1021">
        <v>1840104</v>
      </c>
      <c r="K1426" s="864"/>
      <c r="L1426" s="864"/>
    </row>
    <row r="1427" spans="1:12" s="854" customFormat="1" ht="9" customHeight="1">
      <c r="A1427" s="914"/>
      <c r="B1427" s="915"/>
      <c r="C1427" s="994"/>
      <c r="D1427" s="994"/>
      <c r="E1427" s="911"/>
      <c r="F1427" s="896"/>
      <c r="G1427" s="1021"/>
      <c r="H1427" s="933"/>
      <c r="I1427" s="917"/>
      <c r="K1427" s="864"/>
      <c r="L1427" s="864"/>
    </row>
    <row r="1428" spans="1:12" s="854" customFormat="1" ht="21" thickBot="1">
      <c r="A1428" s="914"/>
      <c r="B1428" s="896"/>
      <c r="C1428" s="994"/>
      <c r="D1428" s="994"/>
      <c r="E1428" s="911"/>
      <c r="F1428" s="896"/>
      <c r="G1428" s="1029">
        <v>53029994</v>
      </c>
      <c r="H1428" s="933"/>
      <c r="I1428" s="969">
        <v>45998952</v>
      </c>
      <c r="K1428" s="864"/>
      <c r="L1428" s="864"/>
    </row>
    <row r="1429" spans="1:12" s="854" customFormat="1" ht="21" thickTop="1">
      <c r="A1429" s="914"/>
      <c r="B1429" s="896"/>
      <c r="C1429" s="994"/>
      <c r="D1429" s="994"/>
      <c r="E1429" s="911"/>
      <c r="F1429" s="896"/>
      <c r="G1429" s="1086"/>
      <c r="H1429" s="933"/>
      <c r="I1429" s="973"/>
      <c r="K1429" s="864"/>
      <c r="L1429" s="864"/>
    </row>
    <row r="1430" spans="1:12" s="854" customFormat="1" ht="52.5" customHeight="1">
      <c r="A1430" s="967"/>
      <c r="B1430" s="1271" t="s">
        <v>393</v>
      </c>
      <c r="C1430" s="1271"/>
      <c r="D1430" s="1271"/>
      <c r="E1430" s="1271"/>
      <c r="F1430" s="1090"/>
      <c r="G1430" s="1090"/>
      <c r="H1430" s="1090"/>
      <c r="I1430" s="1090"/>
      <c r="K1430" s="864"/>
      <c r="L1430" s="864"/>
    </row>
    <row r="1431" spans="1:12" s="854" customFormat="1" ht="20.25">
      <c r="A1431" s="914"/>
      <c r="B1431" s="1090"/>
      <c r="C1431" s="1090"/>
      <c r="D1431" s="1090"/>
      <c r="E1431" s="1166"/>
      <c r="F1431" s="1090"/>
      <c r="G1431" s="1021"/>
      <c r="H1431" s="1167"/>
      <c r="I1431" s="933"/>
      <c r="K1431" s="864"/>
      <c r="L1431" s="864"/>
    </row>
    <row r="1432" spans="1:12" s="854" customFormat="1" ht="20.25">
      <c r="A1432" s="914">
        <v>31</v>
      </c>
      <c r="B1432" s="1272" t="s">
        <v>448</v>
      </c>
      <c r="C1432" s="1272"/>
      <c r="D1432" s="1272"/>
      <c r="E1432" s="1272"/>
      <c r="F1432" s="994"/>
      <c r="G1432" s="917"/>
      <c r="H1432" s="918"/>
      <c r="I1432" s="915"/>
      <c r="J1432" s="854" t="s">
        <v>879</v>
      </c>
      <c r="K1432" s="864"/>
      <c r="L1432" s="864"/>
    </row>
    <row r="1433" spans="1:12" s="854" customFormat="1" ht="9" customHeight="1">
      <c r="A1433" s="914"/>
      <c r="B1433" s="933"/>
      <c r="C1433" s="933"/>
      <c r="D1433" s="933"/>
      <c r="E1433" s="933"/>
      <c r="F1433" s="933"/>
      <c r="G1433" s="917"/>
      <c r="H1433" s="918"/>
      <c r="I1433" s="915"/>
      <c r="K1433" s="864"/>
      <c r="L1433" s="864"/>
    </row>
    <row r="1434" spans="1:12" s="854" customFormat="1" ht="20.25">
      <c r="A1434" s="914"/>
      <c r="B1434" s="915" t="s">
        <v>1018</v>
      </c>
      <c r="C1434" s="915"/>
      <c r="D1434" s="915"/>
      <c r="E1434" s="916"/>
      <c r="F1434" s="915"/>
      <c r="G1434" s="1163" t="s">
        <v>94</v>
      </c>
      <c r="H1434" s="918"/>
      <c r="I1434" s="1163" t="s">
        <v>94</v>
      </c>
      <c r="K1434" s="864"/>
      <c r="L1434" s="864"/>
    </row>
    <row r="1435" spans="1:12" s="854" customFormat="1" ht="20.25">
      <c r="A1435" s="914"/>
      <c r="B1435" s="915" t="s">
        <v>161</v>
      </c>
      <c r="C1435" s="915"/>
      <c r="D1435" s="915"/>
      <c r="E1435" s="916"/>
      <c r="F1435" s="915"/>
      <c r="G1435" s="917"/>
      <c r="H1435" s="918"/>
      <c r="I1435" s="917">
        <v>333420</v>
      </c>
      <c r="K1435" s="864"/>
      <c r="L1435" s="864"/>
    </row>
    <row r="1436" spans="1:12" s="854" customFormat="1" ht="20.25">
      <c r="A1436" s="914"/>
      <c r="B1436" s="1273" t="s">
        <v>7</v>
      </c>
      <c r="C1436" s="1273"/>
      <c r="D1436" s="1273"/>
      <c r="E1436" s="1273"/>
      <c r="F1436" s="933"/>
      <c r="G1436" s="1163" t="s">
        <v>94</v>
      </c>
      <c r="H1436" s="918"/>
      <c r="I1436" s="1163" t="s">
        <v>94</v>
      </c>
      <c r="K1436" s="864"/>
      <c r="L1436" s="864"/>
    </row>
    <row r="1437" spans="1:12" s="854" customFormat="1" ht="21" thickBot="1">
      <c r="A1437" s="914"/>
      <c r="B1437" s="1273" t="s">
        <v>867</v>
      </c>
      <c r="C1437" s="1273"/>
      <c r="D1437" s="1273"/>
      <c r="E1437" s="1273"/>
      <c r="F1437" s="933"/>
      <c r="G1437" s="922"/>
      <c r="H1437" s="918"/>
      <c r="I1437" s="922">
        <v>16383789</v>
      </c>
      <c r="K1437" s="889">
        <v>0</v>
      </c>
      <c r="L1437" s="864"/>
    </row>
    <row r="1438" spans="1:12" s="854" customFormat="1" ht="9" customHeight="1" thickTop="1">
      <c r="A1438" s="914"/>
      <c r="B1438" s="933"/>
      <c r="C1438" s="933"/>
      <c r="D1438" s="933"/>
      <c r="E1438" s="933"/>
      <c r="F1438" s="933"/>
      <c r="G1438" s="922"/>
      <c r="H1438" s="918"/>
      <c r="I1438" s="921"/>
      <c r="K1438" s="890"/>
      <c r="L1438" s="864"/>
    </row>
    <row r="1439" spans="1:12" s="854" customFormat="1" ht="21" thickBot="1">
      <c r="A1439" s="914"/>
      <c r="B1439" s="933"/>
      <c r="C1439" s="933"/>
      <c r="D1439" s="933"/>
      <c r="E1439" s="933"/>
      <c r="F1439" s="933"/>
      <c r="G1439" s="969">
        <v>0</v>
      </c>
      <c r="H1439" s="918"/>
      <c r="I1439" s="969">
        <v>16717209</v>
      </c>
      <c r="K1439" s="890"/>
      <c r="L1439" s="864"/>
    </row>
    <row r="1440" spans="1:12" s="882" customFormat="1" ht="21" thickTop="1">
      <c r="A1440" s="1080"/>
      <c r="B1440" s="1080"/>
      <c r="C1440" s="1080"/>
      <c r="D1440" s="1080"/>
      <c r="E1440" s="1080"/>
      <c r="F1440" s="1080"/>
      <c r="G1440" s="1080"/>
      <c r="H1440" s="1080"/>
      <c r="I1440" s="1080"/>
      <c r="K1440" s="883"/>
      <c r="L1440" s="883"/>
    </row>
    <row r="1441" spans="1:12" s="854" customFormat="1" ht="20.25">
      <c r="A1441" s="914"/>
      <c r="B1441" s="1272" t="s">
        <v>867</v>
      </c>
      <c r="C1441" s="1272"/>
      <c r="D1441" s="1272"/>
      <c r="E1441" s="1272"/>
      <c r="F1441" s="933"/>
      <c r="G1441" s="922"/>
      <c r="H1441" s="918"/>
      <c r="I1441" s="918"/>
      <c r="K1441" s="890"/>
      <c r="L1441" s="888"/>
    </row>
    <row r="1442" spans="1:12" s="854" customFormat="1" ht="19.5" customHeight="1">
      <c r="A1442" s="914"/>
      <c r="B1442" s="994" t="s">
        <v>1463</v>
      </c>
      <c r="C1442" s="994"/>
      <c r="D1442" s="994"/>
      <c r="E1442" s="994"/>
      <c r="F1442" s="933"/>
      <c r="G1442" s="922"/>
      <c r="H1442" s="918"/>
      <c r="I1442" s="918"/>
      <c r="K1442" s="890"/>
      <c r="L1442" s="888"/>
    </row>
    <row r="1443" spans="1:12" s="854" customFormat="1" ht="19.5" customHeight="1">
      <c r="A1443" s="1168"/>
      <c r="B1443" s="1169" t="s">
        <v>1464</v>
      </c>
      <c r="C1443" s="1170"/>
      <c r="D1443" s="1171"/>
      <c r="E1443" s="1172"/>
      <c r="F1443" s="1173"/>
      <c r="G1443" s="1171" t="s">
        <v>1465</v>
      </c>
      <c r="H1443" s="922"/>
      <c r="I1443" s="1171" t="s">
        <v>1466</v>
      </c>
      <c r="J1443" s="891"/>
      <c r="K1443" s="888"/>
      <c r="L1443" s="888"/>
    </row>
    <row r="1444" spans="1:12" s="854" customFormat="1" ht="19.5" customHeight="1">
      <c r="A1444" s="1168"/>
      <c r="B1444" s="1174" t="s">
        <v>1467</v>
      </c>
      <c r="C1444" s="1170"/>
      <c r="D1444" s="1175"/>
      <c r="E1444" s="1172"/>
      <c r="F1444" s="1173"/>
      <c r="G1444" s="1175"/>
      <c r="H1444" s="922"/>
      <c r="I1444" s="1175"/>
      <c r="J1444" s="891"/>
      <c r="K1444" s="888"/>
      <c r="L1444" s="888"/>
    </row>
    <row r="1445" spans="1:12" s="854" customFormat="1" ht="40.5">
      <c r="A1445" s="1168"/>
      <c r="B1445" s="1176" t="s">
        <v>1468</v>
      </c>
      <c r="C1445" s="1170"/>
      <c r="D1445" s="1175"/>
      <c r="E1445" s="1172"/>
      <c r="F1445" s="1173"/>
      <c r="G1445" s="1175">
        <v>3200000</v>
      </c>
      <c r="H1445" s="922"/>
      <c r="I1445" s="1175">
        <v>3200000</v>
      </c>
      <c r="J1445" s="891"/>
      <c r="K1445" s="888"/>
      <c r="L1445" s="888"/>
    </row>
    <row r="1446" spans="1:12" s="854" customFormat="1" ht="20.25">
      <c r="A1446" s="1168"/>
      <c r="B1446" s="1174" t="s">
        <v>1469</v>
      </c>
      <c r="C1446" s="1170"/>
      <c r="D1446" s="1175"/>
      <c r="E1446" s="1172"/>
      <c r="F1446" s="1173"/>
      <c r="G1446" s="1175"/>
      <c r="H1446" s="922"/>
      <c r="I1446" s="1175"/>
      <c r="J1446" s="891"/>
      <c r="K1446" s="888"/>
      <c r="L1446" s="888"/>
    </row>
    <row r="1447" spans="1:12" s="854" customFormat="1" ht="16.5" customHeight="1">
      <c r="A1447" s="1168"/>
      <c r="B1447" s="1176" t="s">
        <v>1470</v>
      </c>
      <c r="C1447" s="1170"/>
      <c r="D1447" s="1175"/>
      <c r="E1447" s="1172"/>
      <c r="F1447" s="1173"/>
      <c r="G1447" s="1175">
        <v>7000000</v>
      </c>
      <c r="H1447" s="922"/>
      <c r="I1447" s="1175"/>
      <c r="J1447" s="891"/>
      <c r="K1447" s="888"/>
      <c r="L1447" s="888"/>
    </row>
    <row r="1448" spans="1:12" s="854" customFormat="1" ht="20.25">
      <c r="A1448" s="1168"/>
      <c r="B1448" s="1174" t="s">
        <v>1471</v>
      </c>
      <c r="C1448" s="1170"/>
      <c r="D1448" s="1175"/>
      <c r="E1448" s="1172"/>
      <c r="F1448" s="1173"/>
      <c r="G1448" s="1175"/>
      <c r="H1448" s="922"/>
      <c r="I1448" s="1175"/>
      <c r="J1448" s="891"/>
      <c r="K1448" s="888"/>
      <c r="L1448" s="888"/>
    </row>
    <row r="1449" spans="1:12" s="854" customFormat="1" ht="40.5">
      <c r="A1449" s="1168"/>
      <c r="B1449" s="1176" t="s">
        <v>1472</v>
      </c>
      <c r="C1449" s="1170"/>
      <c r="D1449" s="1175"/>
      <c r="E1449" s="1172"/>
      <c r="F1449" s="1173"/>
      <c r="G1449" s="1175">
        <v>72000</v>
      </c>
      <c r="H1449" s="922"/>
      <c r="I1449" s="1175">
        <v>72000</v>
      </c>
      <c r="J1449" s="891"/>
      <c r="K1449" s="888"/>
      <c r="L1449" s="888"/>
    </row>
    <row r="1450" spans="1:12" s="854" customFormat="1" ht="20.25">
      <c r="A1450" s="1168"/>
      <c r="B1450" s="1177" t="s">
        <v>1473</v>
      </c>
      <c r="C1450" s="1170"/>
      <c r="D1450" s="1175"/>
      <c r="E1450" s="1172"/>
      <c r="F1450" s="1173"/>
      <c r="G1450" s="1175"/>
      <c r="H1450" s="922"/>
      <c r="I1450" s="1175"/>
      <c r="J1450" s="891"/>
      <c r="K1450" s="888"/>
      <c r="L1450" s="888"/>
    </row>
    <row r="1451" spans="1:12" s="854" customFormat="1" ht="24.75" customHeight="1">
      <c r="A1451" s="1168"/>
      <c r="B1451" s="1176" t="s">
        <v>1474</v>
      </c>
      <c r="C1451" s="1170"/>
      <c r="D1451" s="1175"/>
      <c r="E1451" s="1172"/>
      <c r="F1451" s="1173"/>
      <c r="G1451" s="1175">
        <v>11000000</v>
      </c>
      <c r="H1451" s="922"/>
      <c r="I1451" s="1175">
        <v>11000000</v>
      </c>
      <c r="J1451" s="891"/>
      <c r="K1451" s="888"/>
      <c r="L1451" s="888"/>
    </row>
    <row r="1452" spans="1:12" s="854" customFormat="1" ht="20.25">
      <c r="A1452" s="1168"/>
      <c r="B1452" s="1177" t="s">
        <v>1475</v>
      </c>
      <c r="C1452" s="1170"/>
      <c r="D1452" s="1175"/>
      <c r="E1452" s="1172"/>
      <c r="F1452" s="1173"/>
      <c r="G1452" s="1175"/>
      <c r="H1452" s="922"/>
      <c r="I1452" s="1175"/>
      <c r="J1452" s="891"/>
      <c r="K1452" s="888"/>
      <c r="L1452" s="864"/>
    </row>
    <row r="1453" spans="1:12" s="882" customFormat="1" ht="60.75">
      <c r="A1453" s="1168"/>
      <c r="B1453" s="1176" t="s">
        <v>1476</v>
      </c>
      <c r="C1453" s="1170"/>
      <c r="D1453" s="1175"/>
      <c r="E1453" s="1172"/>
      <c r="F1453" s="1173"/>
      <c r="G1453" s="1175">
        <v>290000</v>
      </c>
      <c r="H1453" s="922"/>
      <c r="I1453" s="1175">
        <v>290000</v>
      </c>
      <c r="J1453" s="891"/>
      <c r="K1453" s="883"/>
      <c r="L1453" s="883"/>
    </row>
    <row r="1454" spans="1:12" s="882" customFormat="1" ht="20.25">
      <c r="A1454" s="1168"/>
      <c r="B1454" s="1177" t="s">
        <v>1477</v>
      </c>
      <c r="C1454" s="1170"/>
      <c r="D1454" s="1175"/>
      <c r="E1454" s="1172"/>
      <c r="F1454" s="1173"/>
      <c r="G1454" s="1175"/>
      <c r="H1454" s="922"/>
      <c r="I1454" s="1175"/>
      <c r="J1454" s="891"/>
      <c r="K1454" s="883"/>
      <c r="L1454" s="883"/>
    </row>
    <row r="1455" spans="1:12" s="882" customFormat="1" ht="40.5">
      <c r="A1455" s="1168"/>
      <c r="B1455" s="1176" t="s">
        <v>1478</v>
      </c>
      <c r="C1455" s="1170"/>
      <c r="D1455" s="1175"/>
      <c r="E1455" s="1173"/>
      <c r="F1455" s="1173"/>
      <c r="G1455" s="1175">
        <v>20000</v>
      </c>
      <c r="H1455" s="922"/>
      <c r="I1455" s="1175">
        <v>25000</v>
      </c>
      <c r="J1455" s="891"/>
      <c r="K1455" s="883"/>
      <c r="L1455" s="883"/>
    </row>
    <row r="1456" spans="1:12" s="882" customFormat="1" ht="20.25">
      <c r="A1456" s="1168"/>
      <c r="B1456" s="1177" t="s">
        <v>1479</v>
      </c>
      <c r="C1456" s="1170"/>
      <c r="D1456" s="1175"/>
      <c r="E1456" s="1173"/>
      <c r="F1456" s="1173"/>
      <c r="G1456" s="1175"/>
      <c r="H1456" s="922"/>
      <c r="I1456" s="1175"/>
      <c r="J1456" s="891"/>
      <c r="K1456" s="883"/>
      <c r="L1456" s="883"/>
    </row>
    <row r="1457" spans="1:12" s="882" customFormat="1" ht="20.25">
      <c r="A1457" s="1168"/>
      <c r="B1457" s="1176" t="s">
        <v>1480</v>
      </c>
      <c r="C1457" s="1170"/>
      <c r="D1457" s="1175"/>
      <c r="E1457" s="1173"/>
      <c r="F1457" s="1173"/>
      <c r="G1457" s="1175">
        <v>360000</v>
      </c>
      <c r="H1457" s="922"/>
      <c r="I1457" s="1175">
        <v>300000</v>
      </c>
      <c r="J1457" s="891"/>
      <c r="K1457" s="883"/>
      <c r="L1457" s="883"/>
    </row>
    <row r="1458" spans="1:12" s="882" customFormat="1" ht="20.25">
      <c r="A1458" s="1168"/>
      <c r="B1458" s="1177" t="s">
        <v>1477</v>
      </c>
      <c r="C1458" s="1170"/>
      <c r="D1458" s="1175"/>
      <c r="E1458" s="1173"/>
      <c r="F1458" s="1173"/>
      <c r="G1458" s="1175"/>
      <c r="H1458" s="922"/>
      <c r="I1458" s="1175"/>
      <c r="J1458" s="891"/>
      <c r="K1458" s="883"/>
      <c r="L1458" s="883"/>
    </row>
    <row r="1459" spans="1:12" s="882" customFormat="1" ht="40.5">
      <c r="A1459" s="1168"/>
      <c r="B1459" s="1176" t="s">
        <v>1481</v>
      </c>
      <c r="C1459" s="1170"/>
      <c r="D1459" s="1175"/>
      <c r="E1459" s="1173"/>
      <c r="F1459" s="1173"/>
      <c r="G1459" s="1175">
        <v>80000</v>
      </c>
      <c r="H1459" s="922"/>
      <c r="I1459" s="1175">
        <v>20000</v>
      </c>
      <c r="J1459" s="891"/>
      <c r="K1459" s="883"/>
      <c r="L1459" s="883"/>
    </row>
    <row r="1460" spans="1:12" s="882" customFormat="1" ht="20.25">
      <c r="A1460" s="1168"/>
      <c r="B1460" s="1177" t="s">
        <v>1482</v>
      </c>
      <c r="C1460" s="1170"/>
      <c r="D1460" s="1175"/>
      <c r="E1460" s="1173"/>
      <c r="F1460" s="1173"/>
      <c r="G1460" s="1175"/>
      <c r="H1460" s="922"/>
      <c r="I1460" s="1175"/>
      <c r="J1460" s="891"/>
      <c r="K1460" s="883"/>
      <c r="L1460" s="883"/>
    </row>
    <row r="1461" spans="1:12" s="882" customFormat="1" ht="40.5">
      <c r="A1461" s="1168"/>
      <c r="B1461" s="1176" t="s">
        <v>1483</v>
      </c>
      <c r="C1461" s="1170"/>
      <c r="D1461" s="1175"/>
      <c r="E1461" s="1173"/>
      <c r="F1461" s="1173"/>
      <c r="G1461" s="1175">
        <v>360000</v>
      </c>
      <c r="H1461" s="922"/>
      <c r="I1461" s="1175">
        <v>360000</v>
      </c>
      <c r="J1461" s="891"/>
      <c r="K1461" s="883"/>
      <c r="L1461" s="883"/>
    </row>
    <row r="1462" spans="1:12" s="882" customFormat="1" ht="20.25">
      <c r="A1462" s="1168"/>
      <c r="B1462" s="1177" t="s">
        <v>1484</v>
      </c>
      <c r="C1462" s="1170"/>
      <c r="D1462" s="1175"/>
      <c r="E1462" s="1173"/>
      <c r="F1462" s="1173"/>
      <c r="G1462" s="1175"/>
      <c r="H1462" s="922"/>
      <c r="I1462" s="1175"/>
      <c r="J1462" s="891"/>
      <c r="K1462" s="883"/>
      <c r="L1462" s="883"/>
    </row>
    <row r="1463" spans="1:12" s="882" customFormat="1" ht="20.25">
      <c r="A1463" s="1168"/>
      <c r="B1463" s="1176" t="s">
        <v>1485</v>
      </c>
      <c r="C1463" s="1170"/>
      <c r="D1463" s="1175"/>
      <c r="E1463" s="1173"/>
      <c r="F1463" s="1173"/>
      <c r="G1463" s="1175">
        <v>40612.07</v>
      </c>
      <c r="H1463" s="922"/>
      <c r="I1463" s="1175">
        <v>0</v>
      </c>
      <c r="J1463" s="891"/>
      <c r="K1463" s="883"/>
      <c r="L1463" s="883"/>
    </row>
    <row r="1464" spans="1:12" s="882" customFormat="1" ht="20.25">
      <c r="A1464" s="1168"/>
      <c r="B1464" s="1177" t="s">
        <v>1591</v>
      </c>
      <c r="C1464" s="1170"/>
      <c r="D1464" s="1175"/>
      <c r="E1464" s="1173"/>
      <c r="F1464" s="1173"/>
      <c r="G1464" s="1175">
        <v>0</v>
      </c>
      <c r="H1464" s="922"/>
      <c r="I1464" s="1175">
        <v>3600</v>
      </c>
      <c r="J1464" s="891"/>
      <c r="K1464" s="883"/>
      <c r="L1464" s="883"/>
    </row>
    <row r="1465" spans="1:12" s="882" customFormat="1" ht="20.25">
      <c r="A1465" s="1168"/>
      <c r="B1465" s="1177" t="s">
        <v>1166</v>
      </c>
      <c r="C1465" s="1170"/>
      <c r="D1465" s="1175"/>
      <c r="E1465" s="1173"/>
      <c r="F1465" s="1173"/>
      <c r="G1465" s="1175"/>
      <c r="H1465" s="922"/>
      <c r="I1465" s="1175">
        <v>25691</v>
      </c>
      <c r="J1465" s="891"/>
      <c r="K1465" s="883"/>
      <c r="L1465" s="883"/>
    </row>
    <row r="1466" spans="1:12" s="882" customFormat="1" ht="48.75" customHeight="1">
      <c r="A1466" s="1168"/>
      <c r="B1466" s="1176" t="s">
        <v>1592</v>
      </c>
      <c r="C1466" s="1170"/>
      <c r="D1466" s="1175"/>
      <c r="E1466" s="1173"/>
      <c r="F1466" s="1173"/>
      <c r="G1466" s="1175">
        <v>0</v>
      </c>
      <c r="H1466" s="922"/>
      <c r="I1466" s="1175">
        <v>18281</v>
      </c>
      <c r="J1466" s="891"/>
      <c r="K1466" s="883"/>
      <c r="L1466" s="883"/>
    </row>
    <row r="1467" spans="1:12" s="882" customFormat="1" ht="20.25">
      <c r="A1467" s="1168"/>
      <c r="B1467" s="1177" t="s">
        <v>1593</v>
      </c>
      <c r="C1467" s="1170"/>
      <c r="D1467" s="1175"/>
      <c r="E1467" s="1173"/>
      <c r="F1467" s="1173"/>
      <c r="G1467" s="1175"/>
      <c r="H1467" s="922"/>
      <c r="I1467" s="1175"/>
      <c r="J1467" s="891"/>
      <c r="K1467" s="883"/>
      <c r="L1467" s="883"/>
    </row>
    <row r="1468" spans="1:12" s="882" customFormat="1" ht="20.25">
      <c r="A1468" s="1168"/>
      <c r="B1468" s="1176" t="s">
        <v>1594</v>
      </c>
      <c r="C1468" s="1170"/>
      <c r="D1468" s="1175"/>
      <c r="E1468" s="1173"/>
      <c r="F1468" s="1173"/>
      <c r="G1468" s="1175">
        <v>0</v>
      </c>
      <c r="H1468" s="922"/>
      <c r="I1468" s="1175">
        <v>82400</v>
      </c>
      <c r="J1468" s="891"/>
      <c r="K1468" s="883"/>
      <c r="L1468" s="883"/>
    </row>
    <row r="1469" spans="1:12" s="882" customFormat="1" ht="20.25">
      <c r="A1469" s="1168"/>
      <c r="B1469" s="1177" t="s">
        <v>1595</v>
      </c>
      <c r="C1469" s="1170"/>
      <c r="D1469" s="1175"/>
      <c r="E1469" s="1173"/>
      <c r="F1469" s="1173"/>
      <c r="G1469" s="1175"/>
      <c r="H1469" s="922"/>
      <c r="I1469" s="1175"/>
      <c r="J1469" s="891"/>
      <c r="K1469" s="883"/>
      <c r="L1469" s="883"/>
    </row>
    <row r="1470" spans="1:12" s="882" customFormat="1" ht="40.5">
      <c r="A1470" s="1168"/>
      <c r="B1470" s="1176" t="s">
        <v>1596</v>
      </c>
      <c r="C1470" s="1170"/>
      <c r="D1470" s="1175"/>
      <c r="E1470" s="1173"/>
      <c r="F1470" s="1173"/>
      <c r="G1470" s="1175">
        <v>0</v>
      </c>
      <c r="H1470" s="922"/>
      <c r="I1470" s="1175">
        <v>1167770</v>
      </c>
      <c r="J1470" s="891"/>
      <c r="K1470" s="883"/>
      <c r="L1470" s="883"/>
    </row>
    <row r="1471" spans="1:12" s="882" customFormat="1" ht="20.25">
      <c r="A1471" s="1168"/>
      <c r="B1471" s="1177" t="s">
        <v>1598</v>
      </c>
      <c r="C1471" s="1170"/>
      <c r="D1471" s="1175"/>
      <c r="E1471" s="1173"/>
      <c r="F1471" s="1173"/>
      <c r="G1471" s="1175"/>
      <c r="H1471" s="922"/>
      <c r="I1471" s="1175"/>
      <c r="J1471" s="891"/>
      <c r="K1471" s="883"/>
      <c r="L1471" s="883"/>
    </row>
    <row r="1472" spans="1:12" s="882" customFormat="1" ht="20.25">
      <c r="A1472" s="1168"/>
      <c r="B1472" s="1176" t="s">
        <v>1599</v>
      </c>
      <c r="C1472" s="1170"/>
      <c r="D1472" s="1175"/>
      <c r="E1472" s="1173"/>
      <c r="F1472" s="1173"/>
      <c r="G1472" s="1175">
        <v>0</v>
      </c>
      <c r="H1472" s="922"/>
      <c r="I1472" s="1175">
        <v>12328</v>
      </c>
      <c r="J1472" s="891"/>
      <c r="K1472" s="883"/>
      <c r="L1472" s="883"/>
    </row>
    <row r="1473" spans="1:12" s="882" customFormat="1" ht="21" thickBot="1">
      <c r="A1473" s="991"/>
      <c r="B1473" s="1178"/>
      <c r="C1473" s="991"/>
      <c r="D1473" s="991"/>
      <c r="E1473" s="991"/>
      <c r="F1473" s="991"/>
      <c r="G1473" s="1179">
        <v>22422612</v>
      </c>
      <c r="H1473" s="991"/>
      <c r="I1473" s="1180" t="s">
        <v>1615</v>
      </c>
      <c r="K1473" s="883"/>
      <c r="L1473" s="883"/>
    </row>
    <row r="1474" spans="1:12" s="882" customFormat="1" ht="21" thickTop="1">
      <c r="A1474" s="991"/>
      <c r="B1474" s="1272" t="s">
        <v>1588</v>
      </c>
      <c r="C1474" s="1272"/>
      <c r="D1474" s="1272"/>
      <c r="E1474" s="1272"/>
      <c r="F1474" s="991"/>
      <c r="G1474" s="1181"/>
      <c r="H1474" s="991"/>
      <c r="I1474" s="1182"/>
      <c r="K1474" s="883"/>
      <c r="L1474" s="883"/>
    </row>
    <row r="1475" spans="1:12" s="882" customFormat="1" ht="20.25">
      <c r="A1475" s="991"/>
      <c r="B1475" s="994" t="s">
        <v>1589</v>
      </c>
      <c r="C1475" s="994"/>
      <c r="D1475" s="994"/>
      <c r="E1475" s="994"/>
      <c r="F1475" s="991"/>
      <c r="G1475" s="1181"/>
      <c r="H1475" s="991"/>
      <c r="I1475" s="1182"/>
      <c r="K1475" s="883"/>
      <c r="L1475" s="883"/>
    </row>
    <row r="1476" spans="1:12" s="882" customFormat="1" ht="20.25">
      <c r="A1476" s="1075"/>
      <c r="B1476" s="1183" t="s">
        <v>1573</v>
      </c>
      <c r="C1476" s="1075"/>
      <c r="D1476" s="1075"/>
      <c r="E1476" s="1075"/>
      <c r="F1476" s="1075"/>
      <c r="G1476" s="968">
        <v>155000</v>
      </c>
      <c r="H1476" s="1075"/>
      <c r="I1476" s="1216">
        <v>150000</v>
      </c>
      <c r="K1476" s="883"/>
      <c r="L1476" s="883"/>
    </row>
    <row r="1477" spans="1:12" s="882" customFormat="1" ht="20.25">
      <c r="A1477" s="1075"/>
      <c r="B1477" s="1183" t="s">
        <v>1574</v>
      </c>
      <c r="C1477" s="1075"/>
      <c r="D1477" s="1075"/>
      <c r="E1477" s="1075"/>
      <c r="F1477" s="1075"/>
      <c r="G1477" s="968">
        <v>148524</v>
      </c>
      <c r="H1477" s="1075"/>
      <c r="I1477" s="1215">
        <v>0</v>
      </c>
      <c r="K1477" s="883"/>
      <c r="L1477" s="883"/>
    </row>
    <row r="1478" spans="1:12" s="882" customFormat="1" ht="20.25">
      <c r="A1478" s="1075"/>
      <c r="B1478" s="1183" t="s">
        <v>1575</v>
      </c>
      <c r="C1478" s="1075"/>
      <c r="D1478" s="1075"/>
      <c r="E1478" s="1075"/>
      <c r="F1478" s="1075"/>
      <c r="G1478" s="968">
        <v>185652</v>
      </c>
      <c r="H1478" s="1075"/>
      <c r="I1478" s="1215">
        <v>0</v>
      </c>
      <c r="K1478" s="883"/>
      <c r="L1478" s="883"/>
    </row>
    <row r="1479" spans="1:12" s="882" customFormat="1" ht="20.25">
      <c r="A1479" s="1075"/>
      <c r="B1479" s="1183" t="s">
        <v>1576</v>
      </c>
      <c r="C1479" s="1075"/>
      <c r="D1479" s="1075"/>
      <c r="E1479" s="1075"/>
      <c r="F1479" s="1075"/>
      <c r="G1479" s="968">
        <v>294804</v>
      </c>
      <c r="H1479" s="1075"/>
      <c r="I1479" s="1215">
        <v>0</v>
      </c>
      <c r="K1479" s="883"/>
      <c r="L1479" s="883"/>
    </row>
    <row r="1480" spans="1:12" s="882" customFormat="1" ht="20.25">
      <c r="A1480" s="1075"/>
      <c r="B1480" s="1183" t="s">
        <v>1577</v>
      </c>
      <c r="C1480" s="1075"/>
      <c r="D1480" s="1075"/>
      <c r="E1480" s="1075"/>
      <c r="F1480" s="1075"/>
      <c r="G1480" s="968">
        <v>230136</v>
      </c>
      <c r="H1480" s="1075"/>
      <c r="I1480" s="1215">
        <v>0</v>
      </c>
      <c r="K1480" s="883"/>
      <c r="L1480" s="883"/>
    </row>
    <row r="1481" spans="1:12" s="882" customFormat="1" ht="20.25">
      <c r="A1481" s="1075"/>
      <c r="B1481" s="1183" t="s">
        <v>1578</v>
      </c>
      <c r="C1481" s="1075"/>
      <c r="D1481" s="1075"/>
      <c r="E1481" s="1075"/>
      <c r="F1481" s="1075"/>
      <c r="G1481" s="968">
        <v>566463</v>
      </c>
      <c r="H1481" s="1075"/>
      <c r="I1481" s="1215">
        <v>0</v>
      </c>
      <c r="K1481" s="883"/>
      <c r="L1481" s="883"/>
    </row>
    <row r="1482" spans="1:12" s="882" customFormat="1" ht="20.25">
      <c r="A1482" s="1075"/>
      <c r="B1482" s="1183" t="s">
        <v>1579</v>
      </c>
      <c r="C1482" s="1075"/>
      <c r="D1482" s="1075"/>
      <c r="E1482" s="1075"/>
      <c r="F1482" s="1075"/>
      <c r="G1482" s="968">
        <v>566853</v>
      </c>
      <c r="H1482" s="1075"/>
      <c r="I1482" s="1215">
        <v>0</v>
      </c>
      <c r="K1482" s="883"/>
      <c r="L1482" s="883"/>
    </row>
    <row r="1483" spans="1:12" s="882" customFormat="1" ht="40.5">
      <c r="A1483" s="1075"/>
      <c r="B1483" s="1184" t="s">
        <v>1580</v>
      </c>
      <c r="C1483" s="1075"/>
      <c r="D1483" s="1075"/>
      <c r="E1483" s="1075"/>
      <c r="F1483" s="1075"/>
      <c r="G1483" s="968">
        <v>294804</v>
      </c>
      <c r="H1483" s="1075"/>
      <c r="I1483" s="1215">
        <v>0</v>
      </c>
      <c r="K1483" s="883"/>
      <c r="L1483" s="883"/>
    </row>
    <row r="1484" spans="1:12" s="882" customFormat="1" ht="20.25">
      <c r="A1484" s="1075"/>
      <c r="B1484" s="1183" t="s">
        <v>1581</v>
      </c>
      <c r="C1484" s="1075"/>
      <c r="D1484" s="1075"/>
      <c r="E1484" s="1075"/>
      <c r="F1484" s="1075"/>
      <c r="G1484" s="968">
        <v>566913</v>
      </c>
      <c r="H1484" s="1075"/>
      <c r="I1484" s="1215">
        <v>0</v>
      </c>
      <c r="K1484" s="883"/>
      <c r="L1484" s="883"/>
    </row>
    <row r="1485" spans="1:12" s="882" customFormat="1" ht="20.25">
      <c r="A1485" s="1075"/>
      <c r="B1485" s="1183" t="s">
        <v>1582</v>
      </c>
      <c r="C1485" s="1075"/>
      <c r="D1485" s="1075"/>
      <c r="E1485" s="1075"/>
      <c r="F1485" s="1075"/>
      <c r="G1485" s="968">
        <v>537777</v>
      </c>
      <c r="H1485" s="1075"/>
      <c r="I1485" s="1215">
        <v>0</v>
      </c>
      <c r="K1485" s="883"/>
      <c r="L1485" s="883"/>
    </row>
    <row r="1486" spans="1:12" s="882" customFormat="1" ht="20.25">
      <c r="A1486" s="1075"/>
      <c r="B1486" s="1183" t="s">
        <v>1583</v>
      </c>
      <c r="C1486" s="1075"/>
      <c r="D1486" s="1075"/>
      <c r="E1486" s="1075"/>
      <c r="F1486" s="1075"/>
      <c r="G1486" s="968">
        <v>232601</v>
      </c>
      <c r="H1486" s="1075"/>
      <c r="I1486" s="1215">
        <v>0</v>
      </c>
      <c r="K1486" s="883"/>
      <c r="L1486" s="883"/>
    </row>
    <row r="1487" spans="1:12" s="882" customFormat="1" ht="20.25">
      <c r="A1487" s="1075"/>
      <c r="B1487" s="1183" t="s">
        <v>1584</v>
      </c>
      <c r="C1487" s="1075"/>
      <c r="D1487" s="1075"/>
      <c r="E1487" s="1075"/>
      <c r="F1487" s="1075"/>
      <c r="G1487" s="968">
        <v>294804</v>
      </c>
      <c r="H1487" s="1075"/>
      <c r="I1487" s="1215">
        <v>0</v>
      </c>
      <c r="K1487" s="883"/>
      <c r="L1487" s="883"/>
    </row>
    <row r="1488" spans="1:12" s="882" customFormat="1" ht="20.25">
      <c r="A1488" s="1075"/>
      <c r="B1488" s="1183" t="s">
        <v>1585</v>
      </c>
      <c r="C1488" s="1075"/>
      <c r="D1488" s="1075"/>
      <c r="E1488" s="1075"/>
      <c r="F1488" s="1075"/>
      <c r="G1488" s="968">
        <v>103716</v>
      </c>
      <c r="H1488" s="1075"/>
      <c r="I1488" s="1215">
        <v>0</v>
      </c>
      <c r="K1488" s="883"/>
      <c r="L1488" s="883"/>
    </row>
    <row r="1489" spans="1:12" s="882" customFormat="1" ht="20.25">
      <c r="A1489" s="1075"/>
      <c r="B1489" s="1183" t="s">
        <v>1586</v>
      </c>
      <c r="C1489" s="1075"/>
      <c r="D1489" s="1075"/>
      <c r="E1489" s="1075"/>
      <c r="F1489" s="1075"/>
      <c r="G1489" s="968">
        <v>164160</v>
      </c>
      <c r="H1489" s="1075"/>
      <c r="I1489" s="1215">
        <v>0</v>
      </c>
      <c r="K1489" s="883"/>
      <c r="L1489" s="883"/>
    </row>
    <row r="1490" spans="1:12" s="882" customFormat="1" ht="20.25">
      <c r="A1490" s="1075"/>
      <c r="B1490" s="1183" t="s">
        <v>1587</v>
      </c>
      <c r="C1490" s="1075"/>
      <c r="D1490" s="1075"/>
      <c r="E1490" s="1075"/>
      <c r="F1490" s="1075"/>
      <c r="G1490" s="968">
        <v>172536</v>
      </c>
      <c r="H1490" s="1075"/>
      <c r="I1490" s="1215">
        <v>0</v>
      </c>
      <c r="K1490" s="883"/>
      <c r="L1490" s="883"/>
    </row>
    <row r="1491" spans="1:12" s="882" customFormat="1" ht="21" thickBot="1">
      <c r="A1491" s="991"/>
      <c r="B1491" s="1178"/>
      <c r="C1491" s="991"/>
      <c r="D1491" s="991"/>
      <c r="E1491" s="991"/>
      <c r="F1491" s="991"/>
      <c r="G1491" s="1185" t="s">
        <v>1590</v>
      </c>
      <c r="H1491" s="991"/>
      <c r="I1491" s="1186" t="s">
        <v>1597</v>
      </c>
      <c r="K1491" s="883"/>
      <c r="L1491" s="883"/>
    </row>
    <row r="1492" spans="1:12" s="882" customFormat="1" ht="21" thickTop="1">
      <c r="A1492" s="991"/>
      <c r="B1492" s="1178"/>
      <c r="C1492" s="991"/>
      <c r="D1492" s="991"/>
      <c r="E1492" s="991"/>
      <c r="F1492" s="991"/>
      <c r="G1492" s="1187"/>
      <c r="H1492" s="991"/>
      <c r="I1492" s="1188"/>
      <c r="K1492" s="883"/>
      <c r="L1492" s="883"/>
    </row>
    <row r="1493" spans="1:12" s="882" customFormat="1" ht="21" thickBot="1">
      <c r="A1493" s="991"/>
      <c r="B1493" s="1178"/>
      <c r="C1493" s="991"/>
      <c r="D1493" s="991"/>
      <c r="E1493" s="991"/>
      <c r="F1493" s="991"/>
      <c r="G1493" s="1189" t="s">
        <v>1600</v>
      </c>
      <c r="H1493" s="991"/>
      <c r="I1493" s="1190">
        <v>16727070</v>
      </c>
      <c r="K1493" s="883"/>
      <c r="L1493" s="883"/>
    </row>
    <row r="1494" spans="1:12" s="882" customFormat="1" ht="21" thickTop="1">
      <c r="A1494" s="991"/>
      <c r="B1494" s="991"/>
      <c r="C1494" s="991"/>
      <c r="D1494" s="991"/>
      <c r="E1494" s="991"/>
      <c r="F1494" s="991"/>
      <c r="G1494" s="991"/>
      <c r="H1494" s="991"/>
      <c r="I1494" s="991"/>
      <c r="K1494" s="883"/>
      <c r="L1494" s="883"/>
    </row>
    <row r="1495" spans="1:12" s="854" customFormat="1" ht="20.25">
      <c r="A1495" s="914">
        <v>32</v>
      </c>
      <c r="B1495" s="1121" t="s">
        <v>788</v>
      </c>
      <c r="C1495" s="1157"/>
      <c r="D1495" s="1157"/>
      <c r="E1495" s="1157"/>
      <c r="F1495" s="1157"/>
      <c r="G1495" s="1084"/>
      <c r="H1495" s="979"/>
      <c r="I1495" s="918"/>
      <c r="J1495" s="854" t="s">
        <v>1382</v>
      </c>
      <c r="K1495" s="864"/>
      <c r="L1495" s="864"/>
    </row>
    <row r="1496" spans="1:12" s="854" customFormat="1" ht="9" customHeight="1">
      <c r="A1496" s="914"/>
      <c r="B1496" s="1121"/>
      <c r="C1496" s="1157"/>
      <c r="D1496" s="1157"/>
      <c r="E1496" s="1157"/>
      <c r="F1496" s="1157"/>
      <c r="G1496" s="1084"/>
      <c r="H1496" s="979"/>
      <c r="I1496" s="918"/>
      <c r="K1496" s="864"/>
      <c r="L1496" s="864"/>
    </row>
    <row r="1497" spans="1:12" s="854" customFormat="1" ht="20.25">
      <c r="A1497" s="914"/>
      <c r="B1497" s="915" t="s">
        <v>789</v>
      </c>
      <c r="C1497" s="1157"/>
      <c r="D1497" s="1157"/>
      <c r="E1497" s="1157"/>
      <c r="F1497" s="1157"/>
      <c r="G1497" s="921">
        <v>64900</v>
      </c>
      <c r="H1497" s="979"/>
      <c r="I1497" s="921">
        <v>140000</v>
      </c>
      <c r="J1497" s="854" t="s">
        <v>947</v>
      </c>
      <c r="K1497" s="864"/>
      <c r="L1497" s="864"/>
    </row>
    <row r="1498" spans="1:12" s="854" customFormat="1" ht="20.25">
      <c r="A1498" s="914"/>
      <c r="B1498" s="915" t="s">
        <v>790</v>
      </c>
      <c r="C1498" s="1157"/>
      <c r="D1498" s="1157"/>
      <c r="E1498" s="1157"/>
      <c r="F1498" s="1157"/>
      <c r="G1498" s="921">
        <v>96900</v>
      </c>
      <c r="H1498" s="979"/>
      <c r="I1498" s="921">
        <v>21800</v>
      </c>
      <c r="K1498" s="864"/>
      <c r="L1498" s="864"/>
    </row>
    <row r="1499" spans="1:12" s="854" customFormat="1" ht="20.25">
      <c r="A1499" s="914"/>
      <c r="B1499" s="915" t="s">
        <v>1060</v>
      </c>
      <c r="C1499" s="1157"/>
      <c r="D1499" s="1157"/>
      <c r="E1499" s="1157"/>
      <c r="F1499" s="1157"/>
      <c r="G1499" s="921">
        <v>200000</v>
      </c>
      <c r="H1499" s="979"/>
      <c r="I1499" s="921">
        <v>130000</v>
      </c>
      <c r="K1499" s="864"/>
      <c r="L1499" s="864"/>
    </row>
    <row r="1500" spans="1:12" s="854" customFormat="1" ht="9" customHeight="1">
      <c r="A1500" s="914"/>
      <c r="B1500" s="1157"/>
      <c r="C1500" s="1157"/>
      <c r="D1500" s="1157"/>
      <c r="E1500" s="1157"/>
      <c r="F1500" s="1157"/>
      <c r="G1500" s="922"/>
      <c r="H1500" s="979"/>
      <c r="I1500" s="921"/>
      <c r="K1500" s="864"/>
      <c r="L1500" s="864"/>
    </row>
    <row r="1501" spans="1:12" s="854" customFormat="1" ht="21" thickBot="1">
      <c r="A1501" s="914"/>
      <c r="B1501" s="1121"/>
      <c r="C1501" s="1157"/>
      <c r="D1501" s="1157"/>
      <c r="E1501" s="1157"/>
      <c r="F1501" s="1157"/>
      <c r="G1501" s="969">
        <v>361800</v>
      </c>
      <c r="H1501" s="979"/>
      <c r="I1501" s="972">
        <v>291800</v>
      </c>
      <c r="K1501" s="864"/>
      <c r="L1501" s="864"/>
    </row>
    <row r="1502" spans="1:12" s="854" customFormat="1" ht="23.25" customHeight="1" thickTop="1">
      <c r="A1502" s="914"/>
      <c r="B1502" s="1121"/>
      <c r="C1502" s="1157"/>
      <c r="D1502" s="1157"/>
      <c r="E1502" s="1157"/>
      <c r="F1502" s="1157"/>
      <c r="G1502" s="973"/>
      <c r="H1502" s="979"/>
      <c r="I1502" s="1064"/>
      <c r="K1502" s="864"/>
      <c r="L1502" s="864"/>
    </row>
    <row r="1503" spans="1:12" s="882" customFormat="1" ht="20.25">
      <c r="A1503" s="1286" t="s">
        <v>1701</v>
      </c>
      <c r="B1503" s="1286"/>
      <c r="C1503" s="1286"/>
      <c r="D1503" s="1286"/>
      <c r="E1503" s="1286"/>
      <c r="F1503" s="1286"/>
      <c r="G1503" s="1286"/>
      <c r="H1503" s="1286"/>
      <c r="I1503" s="1286"/>
      <c r="K1503" s="883"/>
      <c r="L1503" s="883"/>
    </row>
    <row r="1504" spans="1:12" s="854" customFormat="1" ht="20.25">
      <c r="A1504" s="914"/>
      <c r="B1504" s="1121"/>
      <c r="C1504" s="1157"/>
      <c r="D1504" s="1157"/>
      <c r="E1504" s="1157"/>
      <c r="F1504" s="1157"/>
      <c r="G1504" s="973"/>
      <c r="H1504" s="979"/>
      <c r="I1504" s="1064"/>
      <c r="K1504" s="864"/>
      <c r="L1504" s="864"/>
    </row>
    <row r="1505" spans="1:12" s="854" customFormat="1" ht="20.25">
      <c r="A1505" s="1036">
        <v>34</v>
      </c>
      <c r="B1505" s="994" t="s">
        <v>662</v>
      </c>
      <c r="C1505" s="933"/>
      <c r="D1505" s="933"/>
      <c r="E1505" s="1273"/>
      <c r="F1505" s="1273"/>
      <c r="G1505" s="1273"/>
      <c r="H1505" s="1026"/>
      <c r="I1505" s="933"/>
      <c r="K1505" s="864"/>
      <c r="L1505" s="864"/>
    </row>
    <row r="1506" spans="1:12" s="854" customFormat="1" ht="9" customHeight="1">
      <c r="A1506" s="1036"/>
      <c r="B1506" s="933"/>
      <c r="C1506" s="933"/>
      <c r="D1506" s="933"/>
      <c r="E1506" s="1273"/>
      <c r="F1506" s="1273"/>
      <c r="G1506" s="1273"/>
      <c r="H1506" s="1026"/>
      <c r="I1506" s="933"/>
      <c r="K1506" s="864"/>
      <c r="L1506" s="864"/>
    </row>
    <row r="1507" spans="1:12" s="854" customFormat="1" ht="22.5" customHeight="1">
      <c r="A1507" s="1036"/>
      <c r="B1507" s="1270" t="s">
        <v>1442</v>
      </c>
      <c r="C1507" s="1270"/>
      <c r="D1507" s="1270"/>
      <c r="E1507" s="1270"/>
      <c r="F1507" s="1270"/>
      <c r="G1507" s="1270"/>
      <c r="H1507" s="1270"/>
      <c r="I1507" s="1270"/>
      <c r="K1507" s="864"/>
      <c r="L1507" s="864"/>
    </row>
    <row r="1508" spans="1:12" s="854" customFormat="1" ht="15" customHeight="1">
      <c r="A1508" s="1036"/>
      <c r="B1508" s="931"/>
      <c r="C1508" s="931"/>
      <c r="D1508" s="931"/>
      <c r="E1508" s="931"/>
      <c r="F1508" s="931"/>
      <c r="G1508" s="931"/>
      <c r="H1508" s="931"/>
      <c r="I1508" s="931"/>
      <c r="K1508" s="864"/>
      <c r="L1508" s="864"/>
    </row>
    <row r="1509" spans="1:12" s="854" customFormat="1" ht="15" customHeight="1">
      <c r="A1509" s="1036"/>
      <c r="B1509" s="931"/>
      <c r="C1509" s="931"/>
      <c r="D1509" s="931"/>
      <c r="E1509" s="931"/>
      <c r="F1509" s="931"/>
      <c r="G1509" s="931"/>
      <c r="H1509" s="931"/>
      <c r="I1509" s="931"/>
      <c r="K1509" s="864"/>
      <c r="L1509" s="864"/>
    </row>
    <row r="1510" spans="1:12" s="854" customFormat="1" ht="15" customHeight="1">
      <c r="A1510" s="1036"/>
      <c r="B1510" s="931"/>
      <c r="C1510" s="931"/>
      <c r="D1510" s="931"/>
      <c r="E1510" s="931"/>
      <c r="F1510" s="931"/>
      <c r="G1510" s="931"/>
      <c r="H1510" s="931"/>
      <c r="I1510" s="931"/>
      <c r="K1510" s="864"/>
      <c r="L1510" s="864"/>
    </row>
    <row r="1511" spans="1:12" s="854" customFormat="1" ht="26.25" customHeight="1" hidden="1">
      <c r="A1511" s="1036"/>
      <c r="B1511" s="1191" t="s">
        <v>1443</v>
      </c>
      <c r="C1511" s="931"/>
      <c r="D1511" s="931"/>
      <c r="E1511" s="931"/>
      <c r="F1511" s="931"/>
      <c r="G1511" s="931"/>
      <c r="H1511" s="931"/>
      <c r="I1511" s="931"/>
      <c r="K1511" s="864"/>
      <c r="L1511" s="864"/>
    </row>
    <row r="1512" spans="1:12" s="854" customFormat="1" ht="26.25" customHeight="1" hidden="1">
      <c r="A1512" s="1036"/>
      <c r="B1512" s="1192"/>
      <c r="C1512" s="931"/>
      <c r="D1512" s="931"/>
      <c r="E1512" s="931"/>
      <c r="F1512" s="931"/>
      <c r="G1512" s="931"/>
      <c r="H1512" s="931"/>
      <c r="I1512" s="931"/>
      <c r="K1512" s="864"/>
      <c r="L1512" s="864"/>
    </row>
    <row r="1513" spans="1:12" s="854" customFormat="1" ht="26.25" customHeight="1" hidden="1">
      <c r="A1513" s="1036"/>
      <c r="B1513" s="1193" t="s">
        <v>1444</v>
      </c>
      <c r="C1513" s="931"/>
      <c r="D1513" s="931"/>
      <c r="E1513" s="931"/>
      <c r="F1513" s="931"/>
      <c r="G1513" s="931"/>
      <c r="H1513" s="931"/>
      <c r="I1513" s="931"/>
      <c r="K1513" s="864"/>
      <c r="L1513" s="864"/>
    </row>
    <row r="1514" spans="1:12" s="854" customFormat="1" ht="26.25" customHeight="1" hidden="1">
      <c r="A1514" s="1036"/>
      <c r="B1514" s="1191" t="s">
        <v>1445</v>
      </c>
      <c r="C1514" s="931"/>
      <c r="D1514" s="931"/>
      <c r="E1514" s="931"/>
      <c r="F1514" s="931"/>
      <c r="G1514" s="931"/>
      <c r="H1514" s="931"/>
      <c r="I1514" s="931"/>
      <c r="K1514" s="864"/>
      <c r="L1514" s="864"/>
    </row>
    <row r="1515" spans="1:12" s="854" customFormat="1" ht="26.25" customHeight="1" hidden="1">
      <c r="A1515" s="1036"/>
      <c r="B1515" s="1193" t="s">
        <v>1446</v>
      </c>
      <c r="C1515" s="931"/>
      <c r="D1515" s="931"/>
      <c r="E1515" s="931"/>
      <c r="F1515" s="931"/>
      <c r="G1515" s="931"/>
      <c r="H1515" s="931"/>
      <c r="I1515" s="931"/>
      <c r="K1515" s="864"/>
      <c r="L1515" s="864"/>
    </row>
    <row r="1516" spans="1:12" s="854" customFormat="1" ht="26.25" customHeight="1" hidden="1">
      <c r="A1516" s="1036"/>
      <c r="B1516" s="1193" t="s">
        <v>1447</v>
      </c>
      <c r="C1516" s="931"/>
      <c r="D1516" s="931"/>
      <c r="E1516" s="931"/>
      <c r="F1516" s="931"/>
      <c r="G1516" s="931"/>
      <c r="H1516" s="931"/>
      <c r="I1516" s="931"/>
      <c r="K1516" s="864"/>
      <c r="L1516" s="864"/>
    </row>
    <row r="1517" spans="1:12" s="854" customFormat="1" ht="26.25" customHeight="1" hidden="1">
      <c r="A1517" s="1036"/>
      <c r="B1517" s="1193" t="s">
        <v>1448</v>
      </c>
      <c r="C1517" s="931"/>
      <c r="D1517" s="931"/>
      <c r="E1517" s="931"/>
      <c r="F1517" s="931"/>
      <c r="G1517" s="931"/>
      <c r="H1517" s="931"/>
      <c r="I1517" s="931"/>
      <c r="K1517" s="864"/>
      <c r="L1517" s="864"/>
    </row>
    <row r="1518" spans="1:12" s="854" customFormat="1" ht="26.25" customHeight="1" hidden="1">
      <c r="A1518" s="1036"/>
      <c r="B1518" s="1193" t="s">
        <v>1449</v>
      </c>
      <c r="C1518" s="931"/>
      <c r="D1518" s="931"/>
      <c r="E1518" s="931"/>
      <c r="F1518" s="931"/>
      <c r="G1518" s="931"/>
      <c r="H1518" s="931"/>
      <c r="I1518" s="931"/>
      <c r="K1518" s="864"/>
      <c r="L1518" s="864"/>
    </row>
    <row r="1519" spans="1:12" s="854" customFormat="1" ht="26.25" customHeight="1" hidden="1">
      <c r="A1519" s="1036"/>
      <c r="B1519" s="1193" t="s">
        <v>1450</v>
      </c>
      <c r="C1519" s="931"/>
      <c r="D1519" s="931"/>
      <c r="E1519" s="931"/>
      <c r="F1519" s="931"/>
      <c r="G1519" s="931"/>
      <c r="H1519" s="931"/>
      <c r="I1519" s="931"/>
      <c r="K1519" s="864"/>
      <c r="L1519" s="864"/>
    </row>
    <row r="1520" spans="1:12" s="854" customFormat="1" ht="26.25" customHeight="1" hidden="1">
      <c r="A1520" s="1036"/>
      <c r="B1520" s="1194" t="s">
        <v>1451</v>
      </c>
      <c r="C1520" s="931"/>
      <c r="D1520" s="931"/>
      <c r="E1520" s="931"/>
      <c r="F1520" s="931"/>
      <c r="G1520" s="931"/>
      <c r="H1520" s="931"/>
      <c r="I1520" s="931"/>
      <c r="K1520" s="864"/>
      <c r="L1520" s="864"/>
    </row>
    <row r="1521" spans="1:12" s="854" customFormat="1" ht="15" customHeight="1">
      <c r="A1521" s="1036"/>
      <c r="B1521" s="1194"/>
      <c r="C1521" s="931"/>
      <c r="D1521" s="931"/>
      <c r="E1521" s="931"/>
      <c r="F1521" s="931"/>
      <c r="G1521" s="931"/>
      <c r="H1521" s="931"/>
      <c r="I1521" s="931"/>
      <c r="K1521" s="864"/>
      <c r="L1521" s="864"/>
    </row>
    <row r="1522" spans="1:12" s="854" customFormat="1" ht="15" customHeight="1">
      <c r="A1522" s="1036"/>
      <c r="B1522" s="1194"/>
      <c r="C1522" s="931"/>
      <c r="D1522" s="931"/>
      <c r="E1522" s="931"/>
      <c r="F1522" s="931"/>
      <c r="G1522" s="931"/>
      <c r="H1522" s="931"/>
      <c r="I1522" s="931"/>
      <c r="K1522" s="864"/>
      <c r="L1522" s="864"/>
    </row>
    <row r="1523" spans="1:12" s="854" customFormat="1" ht="15" customHeight="1">
      <c r="A1523" s="1036"/>
      <c r="B1523" s="1194"/>
      <c r="C1523" s="931"/>
      <c r="D1523" s="931"/>
      <c r="E1523" s="931"/>
      <c r="F1523" s="931"/>
      <c r="G1523" s="931"/>
      <c r="H1523" s="931"/>
      <c r="I1523" s="931"/>
      <c r="K1523" s="864"/>
      <c r="L1523" s="864"/>
    </row>
    <row r="1524" spans="1:12" s="854" customFormat="1" ht="15" customHeight="1">
      <c r="A1524" s="1036"/>
      <c r="B1524" s="1194"/>
      <c r="C1524" s="931"/>
      <c r="D1524" s="931"/>
      <c r="E1524" s="931"/>
      <c r="F1524" s="931"/>
      <c r="G1524" s="931"/>
      <c r="H1524" s="931"/>
      <c r="I1524" s="931"/>
      <c r="K1524" s="864"/>
      <c r="L1524" s="864"/>
    </row>
    <row r="1525" spans="1:12" s="854" customFormat="1" ht="15" customHeight="1">
      <c r="A1525" s="1036"/>
      <c r="B1525" s="1194"/>
      <c r="C1525" s="931"/>
      <c r="D1525" s="931"/>
      <c r="E1525" s="931"/>
      <c r="F1525" s="931"/>
      <c r="G1525" s="931"/>
      <c r="H1525" s="931"/>
      <c r="I1525" s="931"/>
      <c r="K1525" s="864"/>
      <c r="L1525" s="864"/>
    </row>
    <row r="1526" spans="1:12" s="854" customFormat="1" ht="15" customHeight="1">
      <c r="A1526" s="1036"/>
      <c r="B1526" s="1194"/>
      <c r="C1526" s="931"/>
      <c r="D1526" s="931"/>
      <c r="E1526" s="931"/>
      <c r="F1526" s="931"/>
      <c r="G1526" s="931"/>
      <c r="H1526" s="931"/>
      <c r="I1526" s="931"/>
      <c r="K1526" s="864"/>
      <c r="L1526" s="864"/>
    </row>
    <row r="1527" spans="1:12" s="854" customFormat="1" ht="15" customHeight="1">
      <c r="A1527" s="1036"/>
      <c r="B1527" s="1194"/>
      <c r="C1527" s="931"/>
      <c r="D1527" s="931"/>
      <c r="E1527" s="931"/>
      <c r="F1527" s="931"/>
      <c r="G1527" s="931"/>
      <c r="H1527" s="931"/>
      <c r="I1527" s="931"/>
      <c r="K1527" s="864"/>
      <c r="L1527" s="864"/>
    </row>
    <row r="1528" spans="1:12" s="854" customFormat="1" ht="15" customHeight="1">
      <c r="A1528" s="1036"/>
      <c r="B1528" s="1194"/>
      <c r="C1528" s="931"/>
      <c r="D1528" s="931"/>
      <c r="E1528" s="931"/>
      <c r="F1528" s="931"/>
      <c r="G1528" s="931"/>
      <c r="H1528" s="931"/>
      <c r="I1528" s="931"/>
      <c r="K1528" s="864"/>
      <c r="L1528" s="864"/>
    </row>
    <row r="1529" spans="1:12" s="854" customFormat="1" ht="15" customHeight="1">
      <c r="A1529" s="1036"/>
      <c r="B1529" s="1194"/>
      <c r="C1529" s="931"/>
      <c r="D1529" s="931"/>
      <c r="E1529" s="931"/>
      <c r="F1529" s="931"/>
      <c r="G1529" s="931"/>
      <c r="H1529" s="931"/>
      <c r="I1529" s="931"/>
      <c r="K1529" s="864"/>
      <c r="L1529" s="864"/>
    </row>
    <row r="1530" spans="1:12" s="854" customFormat="1" ht="15" customHeight="1">
      <c r="A1530" s="1036"/>
      <c r="B1530" s="1194"/>
      <c r="C1530" s="931"/>
      <c r="D1530" s="931"/>
      <c r="E1530" s="931"/>
      <c r="F1530" s="931"/>
      <c r="G1530" s="931"/>
      <c r="H1530" s="931"/>
      <c r="I1530" s="931"/>
      <c r="K1530" s="864"/>
      <c r="L1530" s="864"/>
    </row>
    <row r="1531" spans="1:12" s="854" customFormat="1" ht="15" customHeight="1">
      <c r="A1531" s="1036"/>
      <c r="B1531" s="1194"/>
      <c r="C1531" s="931"/>
      <c r="D1531" s="931"/>
      <c r="E1531" s="931"/>
      <c r="F1531" s="931"/>
      <c r="G1531" s="931"/>
      <c r="H1531" s="931"/>
      <c r="I1531" s="931"/>
      <c r="K1531" s="864"/>
      <c r="L1531" s="864"/>
    </row>
    <row r="1532" spans="1:12" s="854" customFormat="1" ht="15" customHeight="1">
      <c r="A1532" s="1036"/>
      <c r="B1532" s="1194"/>
      <c r="C1532" s="931"/>
      <c r="D1532" s="931"/>
      <c r="E1532" s="931"/>
      <c r="F1532" s="931"/>
      <c r="G1532" s="931"/>
      <c r="H1532" s="931"/>
      <c r="I1532" s="931"/>
      <c r="K1532" s="864"/>
      <c r="L1532" s="864"/>
    </row>
    <row r="1533" spans="1:12" s="854" customFormat="1" ht="15" customHeight="1">
      <c r="A1533" s="1036"/>
      <c r="B1533" s="1194"/>
      <c r="C1533" s="931"/>
      <c r="D1533" s="931"/>
      <c r="E1533" s="931"/>
      <c r="F1533" s="931"/>
      <c r="G1533" s="931"/>
      <c r="H1533" s="931"/>
      <c r="I1533" s="931"/>
      <c r="K1533" s="864"/>
      <c r="L1533" s="864"/>
    </row>
    <row r="1534" spans="1:12" s="854" customFormat="1" ht="15" customHeight="1">
      <c r="A1534" s="1036"/>
      <c r="B1534" s="1194"/>
      <c r="C1534" s="931"/>
      <c r="D1534" s="931"/>
      <c r="E1534" s="931"/>
      <c r="F1534" s="931"/>
      <c r="G1534" s="931"/>
      <c r="H1534" s="931"/>
      <c r="I1534" s="931"/>
      <c r="K1534" s="864"/>
      <c r="L1534" s="864"/>
    </row>
    <row r="1535" spans="1:12" s="854" customFormat="1" ht="15" customHeight="1">
      <c r="A1535" s="1036"/>
      <c r="B1535" s="1194"/>
      <c r="C1535" s="931"/>
      <c r="D1535" s="931"/>
      <c r="E1535" s="931"/>
      <c r="F1535" s="931"/>
      <c r="G1535" s="931"/>
      <c r="H1535" s="931"/>
      <c r="I1535" s="931"/>
      <c r="K1535" s="864"/>
      <c r="L1535" s="864"/>
    </row>
    <row r="1536" spans="1:12" s="854" customFormat="1" ht="15" customHeight="1">
      <c r="A1536" s="1036"/>
      <c r="B1536" s="1194"/>
      <c r="C1536" s="931"/>
      <c r="D1536" s="931"/>
      <c r="E1536" s="931"/>
      <c r="F1536" s="931"/>
      <c r="G1536" s="931"/>
      <c r="H1536" s="931"/>
      <c r="I1536" s="931"/>
      <c r="K1536" s="864"/>
      <c r="L1536" s="864"/>
    </row>
    <row r="1537" spans="1:12" s="854" customFormat="1" ht="15" customHeight="1">
      <c r="A1537" s="1036"/>
      <c r="B1537" s="1194"/>
      <c r="C1537" s="931"/>
      <c r="D1537" s="931"/>
      <c r="E1537" s="931"/>
      <c r="F1537" s="931"/>
      <c r="G1537" s="931"/>
      <c r="H1537" s="931"/>
      <c r="I1537" s="931"/>
      <c r="K1537" s="864"/>
      <c r="L1537" s="864"/>
    </row>
    <row r="1538" spans="1:12" s="854" customFormat="1" ht="15" customHeight="1">
      <c r="A1538" s="1036"/>
      <c r="B1538" s="1194"/>
      <c r="C1538" s="931"/>
      <c r="D1538" s="931"/>
      <c r="E1538" s="931"/>
      <c r="F1538" s="931"/>
      <c r="G1538" s="931"/>
      <c r="H1538" s="931"/>
      <c r="I1538" s="931"/>
      <c r="K1538" s="864"/>
      <c r="L1538" s="864"/>
    </row>
    <row r="1539" spans="1:12" s="854" customFormat="1" ht="15" customHeight="1">
      <c r="A1539" s="1036"/>
      <c r="B1539" s="1194"/>
      <c r="C1539" s="931"/>
      <c r="D1539" s="931"/>
      <c r="E1539" s="931"/>
      <c r="F1539" s="931"/>
      <c r="G1539" s="931"/>
      <c r="H1539" s="931"/>
      <c r="I1539" s="931"/>
      <c r="K1539" s="864"/>
      <c r="L1539" s="864"/>
    </row>
    <row r="1540" spans="1:12" s="854" customFormat="1" ht="15" customHeight="1">
      <c r="A1540" s="1036"/>
      <c r="B1540" s="1194"/>
      <c r="C1540" s="931"/>
      <c r="D1540" s="931"/>
      <c r="E1540" s="931"/>
      <c r="F1540" s="931"/>
      <c r="G1540" s="931"/>
      <c r="H1540" s="931"/>
      <c r="I1540" s="931"/>
      <c r="K1540" s="864"/>
      <c r="L1540" s="864"/>
    </row>
    <row r="1541" spans="1:12" s="854" customFormat="1" ht="15" customHeight="1">
      <c r="A1541" s="1036"/>
      <c r="B1541" s="1194"/>
      <c r="C1541" s="931"/>
      <c r="D1541" s="931"/>
      <c r="E1541" s="931"/>
      <c r="F1541" s="931"/>
      <c r="G1541" s="931"/>
      <c r="H1541" s="931"/>
      <c r="I1541" s="931"/>
      <c r="K1541" s="864"/>
      <c r="L1541" s="864"/>
    </row>
    <row r="1542" spans="1:12" s="854" customFormat="1" ht="15" customHeight="1">
      <c r="A1542" s="1036"/>
      <c r="B1542" s="1194"/>
      <c r="C1542" s="931"/>
      <c r="D1542" s="931"/>
      <c r="E1542" s="931"/>
      <c r="F1542" s="931"/>
      <c r="G1542" s="931"/>
      <c r="H1542" s="931"/>
      <c r="I1542" s="931"/>
      <c r="K1542" s="864"/>
      <c r="L1542" s="864"/>
    </row>
    <row r="1543" spans="1:12" s="854" customFormat="1" ht="15" customHeight="1">
      <c r="A1543" s="1036"/>
      <c r="B1543" s="1194"/>
      <c r="C1543" s="931"/>
      <c r="D1543" s="931"/>
      <c r="E1543" s="931"/>
      <c r="F1543" s="931"/>
      <c r="G1543" s="931"/>
      <c r="H1543" s="931"/>
      <c r="I1543" s="931"/>
      <c r="K1543" s="864"/>
      <c r="L1543" s="864"/>
    </row>
    <row r="1544" spans="1:12" s="854" customFormat="1" ht="15" customHeight="1">
      <c r="A1544" s="1036"/>
      <c r="B1544" s="1194"/>
      <c r="C1544" s="931"/>
      <c r="D1544" s="931"/>
      <c r="E1544" s="931"/>
      <c r="F1544" s="931"/>
      <c r="G1544" s="931"/>
      <c r="H1544" s="931"/>
      <c r="I1544" s="931"/>
      <c r="K1544" s="864"/>
      <c r="L1544" s="864"/>
    </row>
    <row r="1545" spans="1:12" s="854" customFormat="1" ht="15" customHeight="1">
      <c r="A1545" s="1036"/>
      <c r="B1545" s="1194"/>
      <c r="C1545" s="931"/>
      <c r="D1545" s="931"/>
      <c r="E1545" s="931"/>
      <c r="F1545" s="931"/>
      <c r="G1545" s="931"/>
      <c r="H1545" s="931"/>
      <c r="I1545" s="931"/>
      <c r="K1545" s="864"/>
      <c r="L1545" s="864"/>
    </row>
    <row r="1546" spans="1:12" s="854" customFormat="1" ht="15" customHeight="1">
      <c r="A1546" s="1036"/>
      <c r="B1546" s="1194"/>
      <c r="C1546" s="931"/>
      <c r="D1546" s="931"/>
      <c r="E1546" s="931"/>
      <c r="F1546" s="931"/>
      <c r="G1546" s="931"/>
      <c r="H1546" s="931"/>
      <c r="I1546" s="931"/>
      <c r="K1546" s="864"/>
      <c r="L1546" s="864"/>
    </row>
    <row r="1547" spans="1:12" s="854" customFormat="1" ht="15" customHeight="1">
      <c r="A1547" s="1036"/>
      <c r="B1547" s="1194"/>
      <c r="C1547" s="931"/>
      <c r="D1547" s="931"/>
      <c r="E1547" s="931"/>
      <c r="F1547" s="931"/>
      <c r="G1547" s="931"/>
      <c r="H1547" s="931"/>
      <c r="I1547" s="931"/>
      <c r="K1547" s="864"/>
      <c r="L1547" s="864"/>
    </row>
    <row r="1548" spans="1:12" s="854" customFormat="1" ht="15" customHeight="1">
      <c r="A1548" s="1036"/>
      <c r="B1548" s="1194"/>
      <c r="C1548" s="931"/>
      <c r="D1548" s="931"/>
      <c r="E1548" s="931"/>
      <c r="F1548" s="931"/>
      <c r="G1548" s="931"/>
      <c r="H1548" s="931"/>
      <c r="I1548" s="931"/>
      <c r="K1548" s="864"/>
      <c r="L1548" s="864"/>
    </row>
    <row r="1549" spans="1:12" s="854" customFormat="1" ht="15" customHeight="1">
      <c r="A1549" s="1036"/>
      <c r="B1549" s="1194"/>
      <c r="C1549" s="931"/>
      <c r="D1549" s="931"/>
      <c r="E1549" s="931"/>
      <c r="F1549" s="931"/>
      <c r="G1549" s="931"/>
      <c r="H1549" s="931"/>
      <c r="I1549" s="931"/>
      <c r="K1549" s="864"/>
      <c r="L1549" s="864"/>
    </row>
    <row r="1550" spans="1:12" s="854" customFormat="1" ht="15" customHeight="1">
      <c r="A1550" s="1036"/>
      <c r="B1550" s="1194"/>
      <c r="C1550" s="931"/>
      <c r="D1550" s="931"/>
      <c r="E1550" s="931"/>
      <c r="F1550" s="931"/>
      <c r="G1550" s="931"/>
      <c r="H1550" s="931"/>
      <c r="I1550" s="931"/>
      <c r="K1550" s="864"/>
      <c r="L1550" s="864"/>
    </row>
    <row r="1551" spans="1:12" s="854" customFormat="1" ht="15" customHeight="1">
      <c r="A1551" s="1036"/>
      <c r="B1551" s="1194"/>
      <c r="C1551" s="931"/>
      <c r="D1551" s="931"/>
      <c r="E1551" s="931"/>
      <c r="F1551" s="931"/>
      <c r="G1551" s="931"/>
      <c r="H1551" s="931"/>
      <c r="I1551" s="931"/>
      <c r="K1551" s="864"/>
      <c r="L1551" s="864"/>
    </row>
    <row r="1552" spans="1:12" s="854" customFormat="1" ht="15" customHeight="1">
      <c r="A1552" s="1036"/>
      <c r="B1552" s="1194"/>
      <c r="C1552" s="931"/>
      <c r="D1552" s="931"/>
      <c r="E1552" s="931"/>
      <c r="F1552" s="931"/>
      <c r="G1552" s="931"/>
      <c r="H1552" s="931"/>
      <c r="I1552" s="931"/>
      <c r="K1552" s="864"/>
      <c r="L1552" s="864"/>
    </row>
    <row r="1553" spans="1:12" s="854" customFormat="1" ht="15" customHeight="1">
      <c r="A1553" s="1036"/>
      <c r="B1553" s="931"/>
      <c r="C1553" s="931"/>
      <c r="D1553" s="931"/>
      <c r="E1553" s="931"/>
      <c r="F1553" s="931"/>
      <c r="G1553" s="931"/>
      <c r="H1553" s="931"/>
      <c r="I1553" s="931"/>
      <c r="K1553" s="864"/>
      <c r="L1553" s="864"/>
    </row>
    <row r="1554" spans="1:12" s="854" customFormat="1" ht="9" customHeight="1">
      <c r="A1554" s="914"/>
      <c r="B1554" s="915"/>
      <c r="C1554" s="915"/>
      <c r="D1554" s="915"/>
      <c r="E1554" s="916"/>
      <c r="F1554" s="915"/>
      <c r="G1554" s="917"/>
      <c r="H1554" s="918"/>
      <c r="I1554" s="915"/>
      <c r="K1554" s="864"/>
      <c r="L1554" s="864"/>
    </row>
    <row r="1555" spans="1:12" s="854" customFormat="1" ht="9" customHeight="1">
      <c r="A1555" s="914"/>
      <c r="B1555" s="915"/>
      <c r="C1555" s="915"/>
      <c r="D1555" s="915"/>
      <c r="E1555" s="916"/>
      <c r="F1555" s="915"/>
      <c r="G1555" s="917"/>
      <c r="H1555" s="918"/>
      <c r="I1555" s="915"/>
      <c r="K1555" s="864"/>
      <c r="L1555" s="864"/>
    </row>
    <row r="1556" spans="1:12" s="854" customFormat="1" ht="9" customHeight="1">
      <c r="A1556" s="914"/>
      <c r="B1556" s="915"/>
      <c r="C1556" s="915"/>
      <c r="D1556" s="915"/>
      <c r="E1556" s="916"/>
      <c r="F1556" s="915"/>
      <c r="G1556" s="917"/>
      <c r="H1556" s="918"/>
      <c r="I1556" s="915"/>
      <c r="K1556" s="864"/>
      <c r="L1556" s="864"/>
    </row>
    <row r="1557" spans="1:12" s="854" customFormat="1" ht="9" customHeight="1">
      <c r="A1557" s="914"/>
      <c r="B1557" s="915"/>
      <c r="C1557" s="915"/>
      <c r="D1557" s="915"/>
      <c r="E1557" s="916"/>
      <c r="F1557" s="915"/>
      <c r="G1557" s="917"/>
      <c r="H1557" s="918"/>
      <c r="I1557" s="915"/>
      <c r="K1557" s="864"/>
      <c r="L1557" s="864"/>
    </row>
    <row r="1558" spans="1:12" s="854" customFormat="1" ht="9" customHeight="1">
      <c r="A1558" s="914"/>
      <c r="B1558" s="915"/>
      <c r="C1558" s="915"/>
      <c r="D1558" s="915"/>
      <c r="E1558" s="916"/>
      <c r="F1558" s="915"/>
      <c r="G1558" s="917"/>
      <c r="H1558" s="918"/>
      <c r="I1558" s="915"/>
      <c r="K1558" s="864"/>
      <c r="L1558" s="864"/>
    </row>
    <row r="1559" spans="1:12" s="854" customFormat="1" ht="9" customHeight="1">
      <c r="A1559" s="914"/>
      <c r="B1559" s="915"/>
      <c r="C1559" s="915"/>
      <c r="D1559" s="915"/>
      <c r="E1559" s="916"/>
      <c r="F1559" s="915"/>
      <c r="G1559" s="917"/>
      <c r="H1559" s="918"/>
      <c r="I1559" s="915"/>
      <c r="K1559" s="864"/>
      <c r="L1559" s="864"/>
    </row>
    <row r="1560" spans="1:12" s="882" customFormat="1" ht="20.25">
      <c r="A1560" s="1277"/>
      <c r="B1560" s="1277"/>
      <c r="C1560" s="1277"/>
      <c r="D1560" s="1277"/>
      <c r="E1560" s="1277"/>
      <c r="F1560" s="1277"/>
      <c r="G1560" s="1277"/>
      <c r="H1560" s="1277"/>
      <c r="I1560" s="1277"/>
      <c r="K1560" s="883"/>
      <c r="L1560" s="883"/>
    </row>
    <row r="1561" spans="1:12" s="882" customFormat="1" ht="20.25">
      <c r="A1561" s="991"/>
      <c r="B1561" s="991"/>
      <c r="C1561" s="991"/>
      <c r="D1561" s="991"/>
      <c r="E1561" s="991"/>
      <c r="F1561" s="991"/>
      <c r="G1561" s="991"/>
      <c r="H1561" s="991"/>
      <c r="I1561" s="991"/>
      <c r="K1561" s="883"/>
      <c r="L1561" s="883"/>
    </row>
    <row r="1562" spans="1:12" s="882" customFormat="1" ht="20.25">
      <c r="A1562" s="991"/>
      <c r="B1562" s="991"/>
      <c r="C1562" s="991"/>
      <c r="D1562" s="991"/>
      <c r="E1562" s="991"/>
      <c r="F1562" s="991"/>
      <c r="G1562" s="991"/>
      <c r="H1562" s="991"/>
      <c r="I1562" s="991"/>
      <c r="K1562" s="883"/>
      <c r="L1562" s="883"/>
    </row>
    <row r="1563" spans="1:12" s="882" customFormat="1" ht="20.25">
      <c r="A1563" s="991"/>
      <c r="B1563" s="991"/>
      <c r="C1563" s="991"/>
      <c r="D1563" s="991"/>
      <c r="E1563" s="991"/>
      <c r="F1563" s="991"/>
      <c r="G1563" s="991"/>
      <c r="H1563" s="991"/>
      <c r="I1563" s="991"/>
      <c r="K1563" s="883"/>
      <c r="L1563" s="883"/>
    </row>
    <row r="1564" spans="1:12" s="882" customFormat="1" ht="20.25">
      <c r="A1564" s="991"/>
      <c r="B1564" s="991"/>
      <c r="C1564" s="991"/>
      <c r="D1564" s="991"/>
      <c r="E1564" s="991"/>
      <c r="F1564" s="991"/>
      <c r="G1564" s="991"/>
      <c r="H1564" s="991"/>
      <c r="I1564" s="991"/>
      <c r="K1564" s="883"/>
      <c r="L1564" s="883"/>
    </row>
    <row r="1565" spans="1:12" s="882" customFormat="1" ht="20.25">
      <c r="A1565" s="991"/>
      <c r="B1565" s="991"/>
      <c r="C1565" s="991"/>
      <c r="D1565" s="991"/>
      <c r="E1565" s="991"/>
      <c r="F1565" s="991"/>
      <c r="G1565" s="991"/>
      <c r="H1565" s="991"/>
      <c r="I1565" s="991"/>
      <c r="K1565" s="883"/>
      <c r="L1565" s="883"/>
    </row>
    <row r="1566" spans="1:12" s="882" customFormat="1" ht="20.25">
      <c r="A1566" s="991"/>
      <c r="B1566" s="991"/>
      <c r="C1566" s="991"/>
      <c r="D1566" s="991"/>
      <c r="E1566" s="991"/>
      <c r="F1566" s="991"/>
      <c r="G1566" s="991"/>
      <c r="H1566" s="991"/>
      <c r="I1566" s="991"/>
      <c r="K1566" s="883"/>
      <c r="L1566" s="883"/>
    </row>
    <row r="1567" spans="1:12" s="882" customFormat="1" ht="20.25">
      <c r="A1567" s="991"/>
      <c r="B1567" s="991"/>
      <c r="C1567" s="991"/>
      <c r="D1567" s="991"/>
      <c r="E1567" s="991"/>
      <c r="F1567" s="991"/>
      <c r="G1567" s="991"/>
      <c r="H1567" s="991"/>
      <c r="I1567" s="991"/>
      <c r="K1567" s="883"/>
      <c r="L1567" s="883"/>
    </row>
    <row r="1568" spans="1:12" s="854" customFormat="1" ht="20.25">
      <c r="A1568" s="1036">
        <v>35</v>
      </c>
      <c r="B1568" s="911" t="s">
        <v>47</v>
      </c>
      <c r="C1568" s="915"/>
      <c r="D1568" s="915"/>
      <c r="E1568" s="916"/>
      <c r="F1568" s="915"/>
      <c r="G1568" s="917"/>
      <c r="H1568" s="918"/>
      <c r="I1568" s="915"/>
      <c r="K1568" s="864"/>
      <c r="L1568" s="864"/>
    </row>
    <row r="1569" spans="1:12" s="854" customFormat="1" ht="20.25">
      <c r="A1569" s="1036"/>
      <c r="B1569" s="911" t="s">
        <v>1486</v>
      </c>
      <c r="C1569" s="915"/>
      <c r="D1569" s="915"/>
      <c r="E1569" s="916"/>
      <c r="F1569" s="915"/>
      <c r="G1569" s="917"/>
      <c r="H1569" s="918"/>
      <c r="I1569" s="915"/>
      <c r="K1569" s="864"/>
      <c r="L1569" s="864"/>
    </row>
    <row r="1570" spans="1:12" s="854" customFormat="1" ht="20.25">
      <c r="A1570" s="1036"/>
      <c r="B1570" s="911"/>
      <c r="C1570" s="915"/>
      <c r="D1570" s="915"/>
      <c r="E1570" s="916"/>
      <c r="F1570" s="915"/>
      <c r="G1570" s="917"/>
      <c r="H1570" s="918"/>
      <c r="I1570" s="915"/>
      <c r="K1570" s="864"/>
      <c r="L1570" s="864"/>
    </row>
    <row r="1571" spans="1:12" s="854" customFormat="1" ht="71.25" customHeight="1">
      <c r="A1571" s="1036"/>
      <c r="B1571" s="1270" t="s">
        <v>1735</v>
      </c>
      <c r="C1571" s="1270"/>
      <c r="D1571" s="1270"/>
      <c r="E1571" s="1270"/>
      <c r="F1571" s="1270"/>
      <c r="G1571" s="1270"/>
      <c r="H1571" s="1270"/>
      <c r="I1571" s="1270"/>
      <c r="K1571" s="864"/>
      <c r="L1571" s="864"/>
    </row>
    <row r="1572" spans="1:12" s="854" customFormat="1" ht="20.25">
      <c r="A1572" s="1036"/>
      <c r="B1572" s="1195"/>
      <c r="C1572" s="1196"/>
      <c r="D1572" s="1196"/>
      <c r="E1572" s="1197"/>
      <c r="F1572" s="915"/>
      <c r="G1572" s="917"/>
      <c r="H1572" s="918"/>
      <c r="I1572" s="915"/>
      <c r="K1572" s="864"/>
      <c r="L1572" s="864"/>
    </row>
    <row r="1573" spans="1:12" s="854" customFormat="1" ht="20.25">
      <c r="A1573" s="1036"/>
      <c r="B1573" s="1198" t="s">
        <v>1487</v>
      </c>
      <c r="C1573" s="1199"/>
      <c r="D1573" s="1199"/>
      <c r="E1573" s="1200"/>
      <c r="F1573" s="915"/>
      <c r="G1573" s="917"/>
      <c r="H1573" s="918"/>
      <c r="I1573" s="915"/>
      <c r="K1573" s="864"/>
      <c r="L1573" s="864"/>
    </row>
    <row r="1574" spans="1:12" s="854" customFormat="1" ht="20.25">
      <c r="A1574" s="1036"/>
      <c r="B1574" s="1198"/>
      <c r="C1574" s="1199"/>
      <c r="D1574" s="1199"/>
      <c r="E1574" s="1200"/>
      <c r="F1574" s="915"/>
      <c r="G1574" s="917"/>
      <c r="H1574" s="918"/>
      <c r="I1574" s="915"/>
      <c r="K1574" s="864"/>
      <c r="L1574" s="864"/>
    </row>
    <row r="1575" spans="1:12" s="854" customFormat="1" ht="44.25" customHeight="1">
      <c r="A1575" s="1036"/>
      <c r="B1575" s="1270" t="s">
        <v>1491</v>
      </c>
      <c r="C1575" s="1270"/>
      <c r="D1575" s="1270"/>
      <c r="E1575" s="1270"/>
      <c r="F1575" s="1270"/>
      <c r="G1575" s="1270"/>
      <c r="H1575" s="1270"/>
      <c r="I1575" s="1270"/>
      <c r="K1575" s="864"/>
      <c r="L1575" s="864"/>
    </row>
    <row r="1576" spans="1:12" s="854" customFormat="1" ht="9" customHeight="1">
      <c r="A1576" s="914"/>
      <c r="B1576" s="1201"/>
      <c r="C1576" s="1199"/>
      <c r="D1576" s="1199"/>
      <c r="E1576" s="1200"/>
      <c r="F1576" s="915"/>
      <c r="G1576" s="917"/>
      <c r="H1576" s="918"/>
      <c r="I1576" s="915"/>
      <c r="K1576" s="864"/>
      <c r="L1576" s="864"/>
    </row>
    <row r="1577" spans="1:12" s="854" customFormat="1" ht="20.25">
      <c r="A1577" s="914"/>
      <c r="B1577" s="911" t="s">
        <v>43</v>
      </c>
      <c r="C1577" s="915"/>
      <c r="D1577" s="915"/>
      <c r="E1577" s="916"/>
      <c r="F1577" s="915"/>
      <c r="G1577" s="917"/>
      <c r="H1577" s="918"/>
      <c r="I1577" s="915"/>
      <c r="K1577" s="864"/>
      <c r="L1577" s="864"/>
    </row>
    <row r="1578" spans="1:12" s="854" customFormat="1" ht="9" customHeight="1">
      <c r="A1578" s="914"/>
      <c r="B1578" s="911"/>
      <c r="C1578" s="915"/>
      <c r="D1578" s="915"/>
      <c r="E1578" s="916"/>
      <c r="F1578" s="915"/>
      <c r="G1578" s="917"/>
      <c r="H1578" s="918"/>
      <c r="I1578" s="915"/>
      <c r="K1578" s="864"/>
      <c r="L1578" s="864"/>
    </row>
    <row r="1579" spans="1:12" s="854" customFormat="1" ht="46.5" customHeight="1">
      <c r="A1579" s="914"/>
      <c r="B1579" s="1270" t="s">
        <v>181</v>
      </c>
      <c r="C1579" s="1270"/>
      <c r="D1579" s="1270"/>
      <c r="E1579" s="1270"/>
      <c r="F1579" s="1270"/>
      <c r="G1579" s="1270"/>
      <c r="H1579" s="1270"/>
      <c r="I1579" s="1270"/>
      <c r="K1579" s="864"/>
      <c r="L1579" s="864"/>
    </row>
    <row r="1580" spans="1:12" s="854" customFormat="1" ht="9" customHeight="1">
      <c r="A1580" s="914"/>
      <c r="B1580" s="896"/>
      <c r="C1580" s="915"/>
      <c r="D1580" s="915"/>
      <c r="E1580" s="916"/>
      <c r="F1580" s="915"/>
      <c r="G1580" s="917"/>
      <c r="H1580" s="918"/>
      <c r="I1580" s="915"/>
      <c r="K1580" s="864"/>
      <c r="L1580" s="864"/>
    </row>
    <row r="1581" spans="1:12" s="854" customFormat="1" ht="23.25" customHeight="1">
      <c r="A1581" s="914"/>
      <c r="B1581" s="1270" t="s">
        <v>44</v>
      </c>
      <c r="C1581" s="1270"/>
      <c r="D1581" s="1270"/>
      <c r="E1581" s="1270"/>
      <c r="F1581" s="1270"/>
      <c r="G1581" s="1270"/>
      <c r="H1581" s="1270"/>
      <c r="I1581" s="1270"/>
      <c r="K1581" s="864"/>
      <c r="L1581" s="864"/>
    </row>
    <row r="1582" spans="1:12" s="854" customFormat="1" ht="9" customHeight="1">
      <c r="A1582" s="914"/>
      <c r="B1582" s="1273"/>
      <c r="C1582" s="1273"/>
      <c r="D1582" s="1273"/>
      <c r="E1582" s="1273"/>
      <c r="F1582" s="1273"/>
      <c r="G1582" s="1273"/>
      <c r="H1582" s="1273"/>
      <c r="I1582" s="1273"/>
      <c r="K1582" s="864"/>
      <c r="L1582" s="864"/>
    </row>
    <row r="1583" spans="1:12" s="854" customFormat="1" ht="20.25">
      <c r="A1583" s="914"/>
      <c r="B1583" s="911" t="s">
        <v>45</v>
      </c>
      <c r="C1583" s="915"/>
      <c r="D1583" s="915"/>
      <c r="E1583" s="916"/>
      <c r="F1583" s="915"/>
      <c r="G1583" s="917"/>
      <c r="H1583" s="918"/>
      <c r="I1583" s="915"/>
      <c r="K1583" s="864"/>
      <c r="L1583" s="864"/>
    </row>
    <row r="1584" spans="1:12" s="854" customFormat="1" ht="72.75" customHeight="1">
      <c r="A1584" s="914"/>
      <c r="B1584" s="1270" t="s">
        <v>1736</v>
      </c>
      <c r="C1584" s="1270"/>
      <c r="D1584" s="1270"/>
      <c r="E1584" s="1270"/>
      <c r="F1584" s="1270"/>
      <c r="G1584" s="1270"/>
      <c r="H1584" s="1270"/>
      <c r="I1584" s="1270"/>
      <c r="K1584" s="864"/>
      <c r="L1584" s="864"/>
    </row>
    <row r="1585" spans="1:12" s="854" customFormat="1" ht="9" customHeight="1">
      <c r="A1585" s="914"/>
      <c r="B1585" s="911"/>
      <c r="C1585" s="915"/>
      <c r="D1585" s="915"/>
      <c r="E1585" s="916"/>
      <c r="F1585" s="915"/>
      <c r="G1585" s="917"/>
      <c r="H1585" s="918"/>
      <c r="I1585" s="915"/>
      <c r="K1585" s="864"/>
      <c r="L1585" s="864"/>
    </row>
    <row r="1586" spans="1:12" s="854" customFormat="1" ht="43.5" customHeight="1">
      <c r="A1586" s="914"/>
      <c r="B1586" s="1270" t="s">
        <v>1500</v>
      </c>
      <c r="C1586" s="1270"/>
      <c r="D1586" s="1270"/>
      <c r="E1586" s="1270"/>
      <c r="F1586" s="1270"/>
      <c r="G1586" s="1270"/>
      <c r="H1586" s="1270"/>
      <c r="I1586" s="1270"/>
      <c r="K1586" s="864"/>
      <c r="L1586" s="864"/>
    </row>
    <row r="1587" spans="1:12" s="854" customFormat="1" ht="9" customHeight="1">
      <c r="A1587" s="914"/>
      <c r="B1587" s="896"/>
      <c r="C1587" s="915"/>
      <c r="D1587" s="915"/>
      <c r="E1587" s="916"/>
      <c r="F1587" s="915"/>
      <c r="G1587" s="917"/>
      <c r="H1587" s="918"/>
      <c r="I1587" s="915"/>
      <c r="K1587" s="864"/>
      <c r="L1587" s="864"/>
    </row>
    <row r="1588" spans="1:12" s="854" customFormat="1" ht="20.25">
      <c r="A1588" s="914"/>
      <c r="B1588" s="911" t="s">
        <v>46</v>
      </c>
      <c r="C1588" s="915"/>
      <c r="D1588" s="915"/>
      <c r="E1588" s="916"/>
      <c r="F1588" s="915"/>
      <c r="G1588" s="917"/>
      <c r="H1588" s="918"/>
      <c r="I1588" s="915"/>
      <c r="K1588" s="864"/>
      <c r="L1588" s="864"/>
    </row>
    <row r="1589" spans="1:12" s="854" customFormat="1" ht="9" customHeight="1">
      <c r="A1589" s="914"/>
      <c r="B1589" s="911"/>
      <c r="C1589" s="915"/>
      <c r="D1589" s="915"/>
      <c r="E1589" s="916"/>
      <c r="F1589" s="915"/>
      <c r="G1589" s="917"/>
      <c r="H1589" s="918"/>
      <c r="I1589" s="915"/>
      <c r="K1589" s="864"/>
      <c r="L1589" s="864"/>
    </row>
    <row r="1590" spans="1:12" s="854" customFormat="1" ht="42" customHeight="1">
      <c r="A1590" s="914"/>
      <c r="B1590" s="1270" t="s">
        <v>1499</v>
      </c>
      <c r="C1590" s="1270"/>
      <c r="D1590" s="1270"/>
      <c r="E1590" s="1270"/>
      <c r="F1590" s="1270"/>
      <c r="G1590" s="1270"/>
      <c r="H1590" s="1270"/>
      <c r="I1590" s="1270"/>
      <c r="K1590" s="864"/>
      <c r="L1590" s="864"/>
    </row>
    <row r="1591" spans="1:12" s="854" customFormat="1" ht="9" customHeight="1">
      <c r="A1591" s="914"/>
      <c r="B1591" s="896"/>
      <c r="C1591" s="915"/>
      <c r="D1591" s="915"/>
      <c r="E1591" s="916"/>
      <c r="F1591" s="915"/>
      <c r="G1591" s="917"/>
      <c r="H1591" s="918"/>
      <c r="I1591" s="915"/>
      <c r="K1591" s="864"/>
      <c r="L1591" s="864"/>
    </row>
    <row r="1592" spans="1:12" s="854" customFormat="1" ht="20.25">
      <c r="A1592" s="914"/>
      <c r="B1592" s="1270" t="s">
        <v>450</v>
      </c>
      <c r="C1592" s="1270"/>
      <c r="D1592" s="1270"/>
      <c r="E1592" s="1270"/>
      <c r="F1592" s="1270"/>
      <c r="G1592" s="1270"/>
      <c r="H1592" s="1270"/>
      <c r="I1592" s="1270"/>
      <c r="K1592" s="864"/>
      <c r="L1592" s="864"/>
    </row>
    <row r="1593" spans="1:12" s="854" customFormat="1" ht="20.25">
      <c r="A1593" s="914"/>
      <c r="B1593" s="931"/>
      <c r="C1593" s="932"/>
      <c r="D1593" s="932"/>
      <c r="E1593" s="932"/>
      <c r="F1593" s="896"/>
      <c r="G1593" s="896"/>
      <c r="H1593" s="896"/>
      <c r="I1593" s="896"/>
      <c r="K1593" s="864"/>
      <c r="L1593" s="864"/>
    </row>
    <row r="1594" spans="1:12" s="854" customFormat="1" ht="20.25">
      <c r="A1594" s="914"/>
      <c r="B1594" s="911" t="s">
        <v>1362</v>
      </c>
      <c r="C1594" s="915"/>
      <c r="D1594" s="915"/>
      <c r="E1594" s="916"/>
      <c r="F1594" s="915"/>
      <c r="G1594" s="917"/>
      <c r="H1594" s="918"/>
      <c r="I1594" s="915"/>
      <c r="K1594" s="864"/>
      <c r="L1594" s="864"/>
    </row>
    <row r="1595" spans="1:12" s="854" customFormat="1" ht="20.25">
      <c r="A1595" s="914"/>
      <c r="B1595" s="911"/>
      <c r="C1595" s="915"/>
      <c r="D1595" s="915"/>
      <c r="E1595" s="916"/>
      <c r="F1595" s="915"/>
      <c r="G1595" s="917"/>
      <c r="H1595" s="918"/>
      <c r="I1595" s="915"/>
      <c r="K1595" s="864"/>
      <c r="L1595" s="864"/>
    </row>
    <row r="1596" spans="1:12" s="854" customFormat="1" ht="64.5" customHeight="1">
      <c r="A1596" s="914"/>
      <c r="B1596" s="1274" t="s">
        <v>1498</v>
      </c>
      <c r="C1596" s="1274"/>
      <c r="D1596" s="1274"/>
      <c r="E1596" s="1274"/>
      <c r="F1596" s="1274"/>
      <c r="G1596" s="1274"/>
      <c r="H1596" s="1274"/>
      <c r="I1596" s="1274"/>
      <c r="K1596" s="864"/>
      <c r="L1596" s="864"/>
    </row>
    <row r="1597" spans="1:12" s="882" customFormat="1" ht="20.25">
      <c r="A1597" s="1286" t="s">
        <v>1711</v>
      </c>
      <c r="B1597" s="1286"/>
      <c r="C1597" s="1286"/>
      <c r="D1597" s="1286"/>
      <c r="E1597" s="1286"/>
      <c r="F1597" s="1286"/>
      <c r="G1597" s="1286"/>
      <c r="H1597" s="1286"/>
      <c r="I1597" s="1286"/>
      <c r="K1597" s="883"/>
      <c r="L1597" s="883"/>
    </row>
    <row r="1598" spans="1:9" ht="20.25">
      <c r="A1598" s="895"/>
      <c r="B1598" s="896"/>
      <c r="C1598" s="797"/>
      <c r="D1598" s="797"/>
      <c r="E1598" s="799"/>
      <c r="F1598" s="797"/>
      <c r="G1598" s="913"/>
      <c r="H1598" s="801"/>
      <c r="I1598" s="802"/>
    </row>
    <row r="1599" spans="1:12" s="854" customFormat="1" ht="20.25">
      <c r="A1599" s="914">
        <v>36</v>
      </c>
      <c r="B1599" s="916" t="s">
        <v>1428</v>
      </c>
      <c r="C1599" s="802"/>
      <c r="D1599" s="802"/>
      <c r="E1599" s="935"/>
      <c r="F1599" s="802"/>
      <c r="G1599" s="936"/>
      <c r="H1599" s="803"/>
      <c r="I1599" s="802"/>
      <c r="J1599" s="854" t="s">
        <v>1385</v>
      </c>
      <c r="K1599" s="864"/>
      <c r="L1599" s="864"/>
    </row>
    <row r="1600" spans="1:12" s="854" customFormat="1" ht="9" customHeight="1">
      <c r="A1600" s="914"/>
      <c r="B1600" s="916"/>
      <c r="C1600" s="802"/>
      <c r="D1600" s="802"/>
      <c r="E1600" s="935"/>
      <c r="F1600" s="802"/>
      <c r="G1600" s="936"/>
      <c r="H1600" s="803"/>
      <c r="I1600" s="802"/>
      <c r="K1600" s="864"/>
      <c r="L1600" s="864"/>
    </row>
    <row r="1601" spans="1:12" s="854" customFormat="1" ht="20.25">
      <c r="A1601" s="934" t="s">
        <v>682</v>
      </c>
      <c r="B1601" s="916" t="s">
        <v>449</v>
      </c>
      <c r="C1601" s="802"/>
      <c r="D1601" s="802"/>
      <c r="E1601" s="935"/>
      <c r="F1601" s="802"/>
      <c r="G1601" s="936"/>
      <c r="H1601" s="803"/>
      <c r="I1601" s="802"/>
      <c r="K1601" s="864"/>
      <c r="L1601" s="864"/>
    </row>
    <row r="1602" spans="1:12" s="854" customFormat="1" ht="9" customHeight="1">
      <c r="A1602" s="934"/>
      <c r="B1602" s="916"/>
      <c r="C1602" s="802"/>
      <c r="D1602" s="802"/>
      <c r="E1602" s="935"/>
      <c r="F1602" s="802"/>
      <c r="G1602" s="936"/>
      <c r="H1602" s="803"/>
      <c r="I1602" s="802"/>
      <c r="K1602" s="864"/>
      <c r="L1602" s="864"/>
    </row>
    <row r="1603" spans="1:12" s="854" customFormat="1" ht="20.25">
      <c r="A1603" s="914"/>
      <c r="B1603" s="916" t="s">
        <v>66</v>
      </c>
      <c r="C1603" s="802"/>
      <c r="D1603" s="802"/>
      <c r="E1603" s="935"/>
      <c r="F1603" s="802"/>
      <c r="G1603" s="936"/>
      <c r="H1603" s="803"/>
      <c r="I1603" s="802"/>
      <c r="K1603" s="864"/>
      <c r="L1603" s="864"/>
    </row>
    <row r="1604" spans="1:12" s="854" customFormat="1" ht="9" customHeight="1">
      <c r="A1604" s="914"/>
      <c r="B1604" s="916"/>
      <c r="C1604" s="802"/>
      <c r="D1604" s="802"/>
      <c r="E1604" s="935"/>
      <c r="F1604" s="802"/>
      <c r="G1604" s="936"/>
      <c r="H1604" s="803"/>
      <c r="I1604" s="802"/>
      <c r="K1604" s="864"/>
      <c r="L1604" s="864"/>
    </row>
    <row r="1605" spans="1:12" s="854" customFormat="1" ht="28.5" customHeight="1">
      <c r="A1605" s="914"/>
      <c r="B1605" s="1273" t="s">
        <v>1698</v>
      </c>
      <c r="C1605" s="1273"/>
      <c r="D1605" s="1273"/>
      <c r="E1605" s="1273"/>
      <c r="F1605" s="1273"/>
      <c r="G1605" s="1273"/>
      <c r="H1605" s="1273"/>
      <c r="I1605" s="1273"/>
      <c r="K1605" s="864"/>
      <c r="L1605" s="864"/>
    </row>
    <row r="1606" spans="1:12" s="854" customFormat="1" ht="9" customHeight="1">
      <c r="A1606" s="914"/>
      <c r="B1606" s="933"/>
      <c r="C1606" s="933"/>
      <c r="D1606" s="933"/>
      <c r="E1606" s="933"/>
      <c r="F1606" s="933"/>
      <c r="G1606" s="933"/>
      <c r="H1606" s="933"/>
      <c r="I1606" s="933"/>
      <c r="K1606" s="864"/>
      <c r="L1606" s="864"/>
    </row>
    <row r="1607" spans="1:12" s="854" customFormat="1" ht="20.25">
      <c r="A1607" s="914"/>
      <c r="B1607" s="916" t="s">
        <v>67</v>
      </c>
      <c r="C1607" s="802"/>
      <c r="D1607" s="802"/>
      <c r="E1607" s="935"/>
      <c r="F1607" s="802"/>
      <c r="G1607" s="936"/>
      <c r="H1607" s="803"/>
      <c r="I1607" s="802"/>
      <c r="K1607" s="864"/>
      <c r="L1607" s="864"/>
    </row>
    <row r="1608" spans="1:9" ht="9" customHeight="1">
      <c r="A1608" s="914"/>
      <c r="B1608" s="918"/>
      <c r="C1608" s="803"/>
      <c r="D1608" s="803"/>
      <c r="E1608" s="806"/>
      <c r="F1608" s="803"/>
      <c r="G1608" s="1202"/>
      <c r="H1608" s="803"/>
      <c r="I1608" s="803"/>
    </row>
    <row r="1609" spans="1:9" ht="20.25">
      <c r="A1609" s="914"/>
      <c r="B1609" s="797" t="s">
        <v>1253</v>
      </c>
      <c r="C1609" s="803"/>
      <c r="D1609" s="803"/>
      <c r="E1609" s="806"/>
      <c r="F1609" s="803"/>
      <c r="G1609" s="1203">
        <v>22665118</v>
      </c>
      <c r="H1609" s="803"/>
      <c r="I1609" s="1203">
        <v>7575127</v>
      </c>
    </row>
    <row r="1610" spans="1:9" ht="20.25">
      <c r="A1610" s="914"/>
      <c r="B1610" s="797" t="s">
        <v>1254</v>
      </c>
      <c r="C1610" s="803"/>
      <c r="D1610" s="803"/>
      <c r="E1610" s="806"/>
      <c r="F1610" s="803"/>
      <c r="G1610" s="1203">
        <v>31516845</v>
      </c>
      <c r="H1610" s="803"/>
      <c r="I1610" s="1203">
        <v>613356</v>
      </c>
    </row>
    <row r="1611" spans="1:9" ht="20.25">
      <c r="A1611" s="914"/>
      <c r="B1611" s="797" t="s">
        <v>1255</v>
      </c>
      <c r="C1611" s="803"/>
      <c r="D1611" s="803"/>
      <c r="E1611" s="806"/>
      <c r="F1611" s="803"/>
      <c r="G1611" s="1203">
        <v>0</v>
      </c>
      <c r="H1611" s="803"/>
      <c r="I1611" s="1204">
        <v>0</v>
      </c>
    </row>
    <row r="1612" spans="1:9" ht="21" thickBot="1">
      <c r="A1612" s="914"/>
      <c r="B1612" s="797" t="s">
        <v>297</v>
      </c>
      <c r="C1612" s="803"/>
      <c r="D1612" s="803"/>
      <c r="E1612" s="806"/>
      <c r="F1612" s="803"/>
      <c r="G1612" s="1205">
        <v>54181963</v>
      </c>
      <c r="H1612" s="803"/>
      <c r="I1612" s="1206">
        <v>8188483</v>
      </c>
    </row>
    <row r="1613" spans="1:9" ht="9" customHeight="1" thickTop="1">
      <c r="A1613" s="914"/>
      <c r="B1613" s="918"/>
      <c r="C1613" s="803"/>
      <c r="D1613" s="803"/>
      <c r="E1613" s="806"/>
      <c r="F1613" s="803"/>
      <c r="G1613" s="936"/>
      <c r="H1613" s="803"/>
      <c r="I1613" s="802"/>
    </row>
    <row r="1614" spans="1:9" ht="9" customHeight="1">
      <c r="A1614" s="914"/>
      <c r="B1614" s="918"/>
      <c r="C1614" s="803"/>
      <c r="D1614" s="803"/>
      <c r="E1614" s="806"/>
      <c r="F1614" s="803"/>
      <c r="G1614" s="1207"/>
      <c r="H1614" s="803"/>
      <c r="I1614" s="803"/>
    </row>
    <row r="1615" spans="1:9" ht="20.25">
      <c r="A1615" s="914"/>
      <c r="B1615" s="1269" t="s">
        <v>1566</v>
      </c>
      <c r="C1615" s="1269"/>
      <c r="D1615" s="1269"/>
      <c r="E1615" s="1269"/>
      <c r="F1615" s="803"/>
      <c r="G1615" s="936"/>
      <c r="H1615" s="803"/>
      <c r="I1615" s="802"/>
    </row>
    <row r="1616" spans="1:9" ht="26.25" customHeight="1" hidden="1">
      <c r="A1616" s="914"/>
      <c r="B1616" s="1026"/>
      <c r="C1616" s="1026"/>
      <c r="D1616" s="1026"/>
      <c r="E1616" s="1026"/>
      <c r="F1616" s="803"/>
      <c r="G1616" s="936"/>
      <c r="H1616" s="803"/>
      <c r="I1616" s="802"/>
    </row>
    <row r="1617" spans="1:9" ht="9" customHeight="1">
      <c r="A1617" s="914"/>
      <c r="B1617" s="1026"/>
      <c r="C1617" s="1026"/>
      <c r="D1617" s="1026"/>
      <c r="E1617" s="1026"/>
      <c r="F1617" s="803"/>
      <c r="G1617" s="936"/>
      <c r="H1617" s="803"/>
      <c r="I1617" s="802"/>
    </row>
    <row r="1618" spans="1:9" ht="24" thickBot="1">
      <c r="A1618" s="914"/>
      <c r="B1618" s="918" t="s">
        <v>68</v>
      </c>
      <c r="C1618" s="803"/>
      <c r="D1618" s="803"/>
      <c r="E1618" s="806"/>
      <c r="F1618" s="803"/>
      <c r="G1618" s="1208">
        <v>30448106</v>
      </c>
      <c r="H1618" s="806"/>
      <c r="I1618" s="1210">
        <v>12057145</v>
      </c>
    </row>
    <row r="1619" spans="1:12" s="171" customFormat="1" ht="61.5" thickTop="1">
      <c r="A1619" s="914"/>
      <c r="B1619" s="1145" t="s">
        <v>1567</v>
      </c>
      <c r="C1619" s="806"/>
      <c r="D1619" s="806"/>
      <c r="E1619" s="806"/>
      <c r="F1619" s="806"/>
      <c r="G1619" s="1202"/>
      <c r="H1619" s="806"/>
      <c r="I1619" s="1202"/>
      <c r="K1619" s="175"/>
      <c r="L1619" s="175"/>
    </row>
    <row r="1620" spans="1:9" ht="9" customHeight="1">
      <c r="A1620" s="914"/>
      <c r="B1620" s="915"/>
      <c r="C1620" s="802"/>
      <c r="D1620" s="802"/>
      <c r="E1620" s="935"/>
      <c r="F1620" s="802"/>
      <c r="G1620" s="936"/>
      <c r="H1620" s="803"/>
      <c r="I1620" s="802"/>
    </row>
    <row r="1621" spans="1:9" ht="20.25">
      <c r="A1621" s="914"/>
      <c r="B1621" s="915" t="s">
        <v>69</v>
      </c>
      <c r="C1621" s="802"/>
      <c r="D1621" s="802"/>
      <c r="E1621" s="935"/>
      <c r="F1621" s="802"/>
      <c r="G1621" s="936"/>
      <c r="H1621" s="803"/>
      <c r="I1621" s="802"/>
    </row>
    <row r="1622" spans="1:9" ht="20.25">
      <c r="A1622" s="914"/>
      <c r="B1622" s="1273" t="s">
        <v>1568</v>
      </c>
      <c r="C1622" s="1273"/>
      <c r="D1622" s="1273"/>
      <c r="E1622" s="1273"/>
      <c r="F1622" s="802"/>
      <c r="G1622" s="936"/>
      <c r="H1622" s="803"/>
      <c r="I1622" s="802"/>
    </row>
    <row r="1623" spans="1:9" ht="20.25">
      <c r="A1623" s="914"/>
      <c r="B1623" s="1273" t="s">
        <v>70</v>
      </c>
      <c r="C1623" s="1273"/>
      <c r="D1623" s="1273"/>
      <c r="E1623" s="1273"/>
      <c r="F1623" s="933"/>
      <c r="G1623" s="933"/>
      <c r="H1623" s="933"/>
      <c r="I1623" s="933"/>
    </row>
    <row r="1624" spans="1:9" ht="20.25">
      <c r="A1624" s="914"/>
      <c r="B1624" s="915" t="s">
        <v>182</v>
      </c>
      <c r="C1624" s="802"/>
      <c r="D1624" s="802"/>
      <c r="E1624" s="935"/>
      <c r="F1624" s="802"/>
      <c r="G1624" s="936"/>
      <c r="H1624" s="803"/>
      <c r="I1624" s="802"/>
    </row>
    <row r="1625" spans="1:9" ht="20.25">
      <c r="A1625" s="914"/>
      <c r="B1625" s="915"/>
      <c r="C1625" s="802"/>
      <c r="D1625" s="802"/>
      <c r="E1625" s="935"/>
      <c r="F1625" s="802"/>
      <c r="G1625" s="936"/>
      <c r="H1625" s="803"/>
      <c r="I1625" s="802"/>
    </row>
    <row r="1626" spans="1:9" ht="20.25">
      <c r="A1626" s="895"/>
      <c r="B1626" s="896"/>
      <c r="C1626" s="797"/>
      <c r="D1626" s="797"/>
      <c r="E1626" s="799"/>
      <c r="F1626" s="797"/>
      <c r="G1626" s="913"/>
      <c r="H1626" s="801"/>
      <c r="I1626" s="802"/>
    </row>
    <row r="1627" spans="1:12" s="854" customFormat="1" ht="9" customHeight="1">
      <c r="A1627" s="914"/>
      <c r="B1627" s="916"/>
      <c r="C1627" s="802"/>
      <c r="D1627" s="802"/>
      <c r="E1627" s="935"/>
      <c r="F1627" s="802"/>
      <c r="G1627" s="936"/>
      <c r="H1627" s="803"/>
      <c r="I1627" s="802"/>
      <c r="K1627" s="864"/>
      <c r="L1627" s="864"/>
    </row>
    <row r="1628" spans="1:12" s="854" customFormat="1" ht="20.25">
      <c r="A1628" s="934" t="s">
        <v>682</v>
      </c>
      <c r="B1628" s="916" t="s">
        <v>1429</v>
      </c>
      <c r="C1628" s="802"/>
      <c r="D1628" s="802"/>
      <c r="E1628" s="935"/>
      <c r="F1628" s="802"/>
      <c r="G1628" s="936"/>
      <c r="H1628" s="803"/>
      <c r="I1628" s="802"/>
      <c r="K1628" s="864"/>
      <c r="L1628" s="864"/>
    </row>
    <row r="1629" spans="1:12" s="854" customFormat="1" ht="9" customHeight="1">
      <c r="A1629" s="934"/>
      <c r="B1629" s="916"/>
      <c r="C1629" s="802"/>
      <c r="D1629" s="802"/>
      <c r="E1629" s="935"/>
      <c r="F1629" s="802"/>
      <c r="G1629" s="936"/>
      <c r="H1629" s="803"/>
      <c r="I1629" s="802"/>
      <c r="K1629" s="864"/>
      <c r="L1629" s="864"/>
    </row>
    <row r="1630" spans="1:12" s="854" customFormat="1" ht="20.25">
      <c r="A1630" s="914"/>
      <c r="B1630" s="916" t="s">
        <v>66</v>
      </c>
      <c r="C1630" s="802"/>
      <c r="D1630" s="802"/>
      <c r="E1630" s="935"/>
      <c r="F1630" s="802"/>
      <c r="G1630" s="936"/>
      <c r="H1630" s="803"/>
      <c r="I1630" s="802"/>
      <c r="K1630" s="864"/>
      <c r="L1630" s="864"/>
    </row>
    <row r="1631" spans="1:12" s="854" customFormat="1" ht="9" customHeight="1">
      <c r="A1631" s="914"/>
      <c r="B1631" s="916"/>
      <c r="C1631" s="802"/>
      <c r="D1631" s="802"/>
      <c r="E1631" s="935"/>
      <c r="F1631" s="802"/>
      <c r="G1631" s="936"/>
      <c r="H1631" s="803"/>
      <c r="I1631" s="802"/>
      <c r="K1631" s="864"/>
      <c r="L1631" s="864"/>
    </row>
    <row r="1632" spans="1:12" s="854" customFormat="1" ht="22.5" customHeight="1">
      <c r="A1632" s="914"/>
      <c r="B1632" s="1273" t="s">
        <v>368</v>
      </c>
      <c r="C1632" s="1273"/>
      <c r="D1632" s="1273"/>
      <c r="E1632" s="1273"/>
      <c r="F1632" s="1273"/>
      <c r="G1632" s="1273"/>
      <c r="H1632" s="1273"/>
      <c r="I1632" s="1273"/>
      <c r="K1632" s="864"/>
      <c r="L1632" s="864"/>
    </row>
    <row r="1633" spans="1:12" s="854" customFormat="1" ht="20.25">
      <c r="A1633" s="914"/>
      <c r="B1633" s="933" t="s">
        <v>369</v>
      </c>
      <c r="C1633" s="933"/>
      <c r="D1633" s="933"/>
      <c r="E1633" s="933"/>
      <c r="F1633" s="933"/>
      <c r="G1633" s="933"/>
      <c r="H1633" s="933"/>
      <c r="I1633" s="933"/>
      <c r="K1633" s="864"/>
      <c r="L1633" s="864"/>
    </row>
    <row r="1634" spans="1:12" s="854" customFormat="1" ht="9" customHeight="1">
      <c r="A1634" s="914"/>
      <c r="B1634" s="933"/>
      <c r="C1634" s="933"/>
      <c r="D1634" s="933"/>
      <c r="E1634" s="933"/>
      <c r="F1634" s="933"/>
      <c r="G1634" s="933"/>
      <c r="H1634" s="933"/>
      <c r="I1634" s="933"/>
      <c r="K1634" s="864"/>
      <c r="L1634" s="864"/>
    </row>
    <row r="1635" spans="1:12" s="854" customFormat="1" ht="20.25">
      <c r="A1635" s="914"/>
      <c r="B1635" s="916" t="s">
        <v>1569</v>
      </c>
      <c r="C1635" s="802"/>
      <c r="D1635" s="802"/>
      <c r="E1635" s="935"/>
      <c r="F1635" s="802"/>
      <c r="G1635" s="936"/>
      <c r="H1635" s="803"/>
      <c r="I1635" s="802"/>
      <c r="K1635" s="864"/>
      <c r="L1635" s="864"/>
    </row>
    <row r="1636" spans="1:9" ht="9" customHeight="1">
      <c r="A1636" s="914"/>
      <c r="B1636" s="918"/>
      <c r="C1636" s="803"/>
      <c r="D1636" s="803"/>
      <c r="E1636" s="806"/>
      <c r="F1636" s="803"/>
      <c r="G1636" s="1202"/>
      <c r="H1636" s="803"/>
      <c r="I1636" s="803"/>
    </row>
    <row r="1637" spans="1:9" ht="20.25">
      <c r="A1637" s="914"/>
      <c r="B1637" s="797" t="s">
        <v>1253</v>
      </c>
      <c r="C1637" s="803"/>
      <c r="D1637" s="803"/>
      <c r="E1637" s="806"/>
      <c r="F1637" s="803"/>
      <c r="G1637" s="1203">
        <v>2418596</v>
      </c>
      <c r="H1637" s="803"/>
      <c r="I1637" s="1203">
        <v>2209085</v>
      </c>
    </row>
    <row r="1638" spans="1:9" ht="20.25">
      <c r="A1638" s="914"/>
      <c r="B1638" s="797" t="s">
        <v>1254</v>
      </c>
      <c r="C1638" s="803"/>
      <c r="D1638" s="803"/>
      <c r="E1638" s="806"/>
      <c r="F1638" s="803"/>
      <c r="G1638" s="1203">
        <v>7022718</v>
      </c>
      <c r="H1638" s="803"/>
      <c r="I1638" s="1203">
        <v>9206999</v>
      </c>
    </row>
    <row r="1639" spans="1:9" ht="20.25">
      <c r="A1639" s="914"/>
      <c r="B1639" s="797" t="s">
        <v>1255</v>
      </c>
      <c r="C1639" s="803"/>
      <c r="D1639" s="803"/>
      <c r="E1639" s="806"/>
      <c r="F1639" s="803"/>
      <c r="G1639" s="1203">
        <v>300195</v>
      </c>
      <c r="H1639" s="803"/>
      <c r="I1639" s="1204">
        <v>534510</v>
      </c>
    </row>
    <row r="1640" spans="1:9" ht="21" thickBot="1">
      <c r="A1640" s="914"/>
      <c r="B1640" s="797" t="s">
        <v>297</v>
      </c>
      <c r="C1640" s="803"/>
      <c r="D1640" s="803"/>
      <c r="E1640" s="806"/>
      <c r="F1640" s="803"/>
      <c r="G1640" s="1205">
        <v>9741509</v>
      </c>
      <c r="H1640" s="803"/>
      <c r="I1640" s="1206">
        <v>11950594</v>
      </c>
    </row>
    <row r="1641" spans="1:9" ht="9" customHeight="1" thickTop="1">
      <c r="A1641" s="914"/>
      <c r="B1641" s="918"/>
      <c r="C1641" s="803"/>
      <c r="D1641" s="803"/>
      <c r="E1641" s="806"/>
      <c r="F1641" s="803"/>
      <c r="G1641" s="936"/>
      <c r="H1641" s="803"/>
      <c r="I1641" s="802"/>
    </row>
    <row r="1642" spans="1:9" ht="42" customHeight="1">
      <c r="A1642" s="914"/>
      <c r="B1642" s="1269" t="s">
        <v>1570</v>
      </c>
      <c r="C1642" s="1269"/>
      <c r="D1642" s="1269"/>
      <c r="E1642" s="1269"/>
      <c r="F1642" s="803"/>
      <c r="G1642" s="936"/>
      <c r="H1642" s="803"/>
      <c r="I1642" s="802"/>
    </row>
    <row r="1643" spans="1:9" ht="26.25" customHeight="1" hidden="1">
      <c r="A1643" s="914"/>
      <c r="B1643" s="1026"/>
      <c r="C1643" s="1026"/>
      <c r="D1643" s="1026"/>
      <c r="E1643" s="1026"/>
      <c r="F1643" s="803"/>
      <c r="G1643" s="936"/>
      <c r="H1643" s="803"/>
      <c r="I1643" s="802"/>
    </row>
    <row r="1644" spans="1:9" ht="9" customHeight="1">
      <c r="A1644" s="914"/>
      <c r="B1644" s="1026"/>
      <c r="C1644" s="1026"/>
      <c r="D1644" s="1026"/>
      <c r="E1644" s="1026"/>
      <c r="F1644" s="803"/>
      <c r="G1644" s="936"/>
      <c r="H1644" s="803"/>
      <c r="I1644" s="802"/>
    </row>
    <row r="1645" spans="1:9" ht="18.75" customHeight="1" thickBot="1">
      <c r="A1645" s="914"/>
      <c r="B1645" s="918" t="s">
        <v>1571</v>
      </c>
      <c r="C1645" s="803"/>
      <c r="D1645" s="803"/>
      <c r="E1645" s="806"/>
      <c r="F1645" s="803"/>
      <c r="G1645" s="1208">
        <v>1368898</v>
      </c>
      <c r="H1645" s="806"/>
      <c r="I1645" s="1208">
        <v>1419949</v>
      </c>
    </row>
    <row r="1646" spans="1:9" ht="9" customHeight="1" thickTop="1">
      <c r="A1646" s="914"/>
      <c r="B1646" s="918"/>
      <c r="C1646" s="803"/>
      <c r="D1646" s="803"/>
      <c r="E1646" s="806"/>
      <c r="F1646" s="803"/>
      <c r="G1646" s="1207"/>
      <c r="H1646" s="803"/>
      <c r="I1646" s="803"/>
    </row>
    <row r="1647" spans="1:9" ht="61.5" customHeight="1">
      <c r="A1647" s="914"/>
      <c r="B1647" s="1269" t="s">
        <v>1572</v>
      </c>
      <c r="C1647" s="1269"/>
      <c r="D1647" s="1269"/>
      <c r="E1647" s="1269"/>
      <c r="F1647" s="803"/>
      <c r="G1647" s="936"/>
      <c r="H1647" s="803"/>
      <c r="I1647" s="802"/>
    </row>
    <row r="1648" spans="1:12" s="882" customFormat="1" ht="9" customHeight="1">
      <c r="A1648" s="1080"/>
      <c r="B1648" s="1080"/>
      <c r="C1648" s="1080"/>
      <c r="D1648" s="1080"/>
      <c r="E1648" s="1080"/>
      <c r="F1648" s="1080"/>
      <c r="G1648" s="1080"/>
      <c r="H1648" s="1080"/>
      <c r="I1648" s="1209"/>
      <c r="K1648" s="883"/>
      <c r="L1648" s="883"/>
    </row>
    <row r="1649" spans="1:9" ht="20.25">
      <c r="A1649" s="914">
        <v>37</v>
      </c>
      <c r="B1649" s="916" t="s">
        <v>1737</v>
      </c>
      <c r="C1649" s="915"/>
      <c r="D1649" s="915"/>
      <c r="E1649" s="974"/>
      <c r="F1649" s="915"/>
      <c r="G1649" s="917"/>
      <c r="H1649" s="918"/>
      <c r="I1649" s="915"/>
    </row>
    <row r="1650" spans="1:9" ht="9" customHeight="1">
      <c r="A1650" s="914"/>
      <c r="B1650" s="916"/>
      <c r="C1650" s="915"/>
      <c r="D1650" s="915"/>
      <c r="E1650" s="974"/>
      <c r="F1650" s="915"/>
      <c r="G1650" s="917"/>
      <c r="H1650" s="918"/>
      <c r="I1650" s="915"/>
    </row>
    <row r="1651" spans="1:9" ht="23.25" customHeight="1">
      <c r="A1651" s="914"/>
      <c r="B1651" s="916" t="s">
        <v>1601</v>
      </c>
      <c r="C1651" s="915"/>
      <c r="D1651" s="915"/>
      <c r="E1651" s="974"/>
      <c r="F1651" s="915"/>
      <c r="G1651" s="917"/>
      <c r="H1651" s="918"/>
      <c r="I1651" s="915"/>
    </row>
    <row r="1652" spans="1:12" ht="151.5" customHeight="1">
      <c r="A1652" s="914"/>
      <c r="B1652" s="1271" t="s">
        <v>1764</v>
      </c>
      <c r="C1652" s="1271"/>
      <c r="D1652" s="1271"/>
      <c r="E1652" s="1271"/>
      <c r="F1652" s="915"/>
      <c r="G1652" s="917"/>
      <c r="H1652" s="918"/>
      <c r="I1652" s="915"/>
      <c r="L1652" s="175" t="s">
        <v>1671</v>
      </c>
    </row>
    <row r="1653" spans="1:12" s="882" customFormat="1" ht="20.25">
      <c r="A1653" s="991"/>
      <c r="B1653" s="991"/>
      <c r="C1653" s="991"/>
      <c r="D1653" s="991"/>
      <c r="E1653" s="991"/>
      <c r="F1653" s="991"/>
      <c r="G1653" s="991"/>
      <c r="H1653" s="991"/>
      <c r="I1653" s="1075"/>
      <c r="K1653" s="883"/>
      <c r="L1653" s="883"/>
    </row>
    <row r="1654" spans="1:12" s="854" customFormat="1" ht="20.25">
      <c r="A1654" s="1036">
        <v>38</v>
      </c>
      <c r="B1654" s="916" t="s">
        <v>8</v>
      </c>
      <c r="C1654" s="915"/>
      <c r="D1654" s="915"/>
      <c r="E1654" s="916"/>
      <c r="F1654" s="915"/>
      <c r="G1654" s="917"/>
      <c r="H1654" s="918"/>
      <c r="I1654" s="915"/>
      <c r="K1654" s="864"/>
      <c r="L1654" s="864"/>
    </row>
    <row r="1655" spans="1:12" s="854" customFormat="1" ht="9" customHeight="1">
      <c r="A1655" s="1036"/>
      <c r="B1655" s="916"/>
      <c r="C1655" s="915"/>
      <c r="D1655" s="915"/>
      <c r="E1655" s="916"/>
      <c r="F1655" s="915"/>
      <c r="G1655" s="917"/>
      <c r="H1655" s="918"/>
      <c r="I1655" s="915"/>
      <c r="K1655" s="864"/>
      <c r="L1655" s="864"/>
    </row>
    <row r="1656" spans="1:12" s="854" customFormat="1" ht="18" customHeight="1">
      <c r="A1656" s="914"/>
      <c r="B1656" s="1273" t="s">
        <v>1712</v>
      </c>
      <c r="C1656" s="1273"/>
      <c r="D1656" s="1273"/>
      <c r="E1656" s="1273"/>
      <c r="F1656" s="1273"/>
      <c r="G1656" s="1273"/>
      <c r="H1656" s="1273"/>
      <c r="I1656" s="1273"/>
      <c r="K1656" s="864"/>
      <c r="L1656" s="864"/>
    </row>
    <row r="1657" spans="1:9" ht="63" customHeight="1">
      <c r="A1657" s="914"/>
      <c r="B1657" s="1269" t="s">
        <v>1607</v>
      </c>
      <c r="C1657" s="1269"/>
      <c r="D1657" s="1269"/>
      <c r="E1657" s="1269"/>
      <c r="F1657" s="803"/>
      <c r="G1657" s="936"/>
      <c r="H1657" s="803"/>
      <c r="I1657" s="802"/>
    </row>
    <row r="1658" spans="1:9" ht="107.25" customHeight="1">
      <c r="A1658" s="914"/>
      <c r="B1658" s="1269" t="s">
        <v>1756</v>
      </c>
      <c r="C1658" s="1269"/>
      <c r="D1658" s="1269"/>
      <c r="E1658" s="1269"/>
      <c r="F1658" s="803"/>
      <c r="G1658" s="936"/>
      <c r="H1658" s="803"/>
      <c r="I1658" s="802"/>
    </row>
    <row r="1659" spans="1:12" s="854" customFormat="1" ht="18" customHeight="1">
      <c r="A1659" s="914"/>
      <c r="B1659" s="933"/>
      <c r="C1659" s="933"/>
      <c r="D1659" s="933"/>
      <c r="E1659" s="933"/>
      <c r="F1659" s="933"/>
      <c r="G1659" s="933"/>
      <c r="H1659" s="933"/>
      <c r="I1659" s="933"/>
      <c r="K1659" s="864"/>
      <c r="L1659" s="864"/>
    </row>
    <row r="1660" spans="1:12" s="854" customFormat="1" ht="18" customHeight="1">
      <c r="A1660" s="914"/>
      <c r="B1660" s="933"/>
      <c r="C1660" s="933"/>
      <c r="D1660" s="933"/>
      <c r="E1660" s="933"/>
      <c r="F1660" s="933"/>
      <c r="G1660" s="933"/>
      <c r="H1660" s="933"/>
      <c r="I1660" s="933"/>
      <c r="K1660" s="864"/>
      <c r="L1660" s="864"/>
    </row>
    <row r="1661" spans="1:9" ht="20.25">
      <c r="A1661" s="1277" t="s">
        <v>1704</v>
      </c>
      <c r="B1661" s="1277"/>
      <c r="C1661" s="1277"/>
      <c r="D1661" s="1277"/>
      <c r="E1661" s="1277"/>
      <c r="F1661" s="1277"/>
      <c r="G1661" s="1277"/>
      <c r="H1661" s="1277"/>
      <c r="I1661" s="1277"/>
    </row>
    <row r="1665" spans="1:9" ht="12.75">
      <c r="A1665" s="857"/>
      <c r="B1665" s="858"/>
      <c r="C1665" s="858"/>
      <c r="D1665" s="858"/>
      <c r="E1665" s="859"/>
      <c r="F1665" s="858"/>
      <c r="G1665" s="860"/>
      <c r="H1665" s="861"/>
      <c r="I1665" s="858"/>
    </row>
    <row r="1666" spans="1:9" ht="12.75">
      <c r="A1666" s="857"/>
      <c r="B1666" s="858"/>
      <c r="C1666" s="858"/>
      <c r="D1666" s="858"/>
      <c r="E1666" s="859"/>
      <c r="F1666" s="858"/>
      <c r="G1666" s="860"/>
      <c r="H1666" s="861"/>
      <c r="I1666" s="858"/>
    </row>
    <row r="1668" spans="1:9" ht="12.75">
      <c r="A1668" s="857"/>
      <c r="B1668" s="858"/>
      <c r="C1668" s="858"/>
      <c r="D1668" s="858"/>
      <c r="E1668" s="859"/>
      <c r="F1668" s="858"/>
      <c r="G1668" s="860"/>
      <c r="H1668" s="861"/>
      <c r="I1668" s="858"/>
    </row>
    <row r="1669" spans="1:8" ht="12.75">
      <c r="A1669" s="857"/>
      <c r="B1669" s="858"/>
      <c r="C1669" s="152"/>
      <c r="D1669" s="152"/>
      <c r="E1669" s="866"/>
      <c r="F1669" s="152"/>
      <c r="H1669" s="154"/>
    </row>
    <row r="1670" spans="1:8" ht="12.75">
      <c r="A1670" s="857"/>
      <c r="B1670" s="858"/>
      <c r="C1670" s="152"/>
      <c r="D1670" s="152"/>
      <c r="E1670" s="866"/>
      <c r="F1670" s="152"/>
      <c r="H1670" s="154"/>
    </row>
    <row r="1671" spans="1:8" ht="12.75">
      <c r="A1671" s="857"/>
      <c r="B1671" s="858"/>
      <c r="C1671" s="152"/>
      <c r="D1671" s="152"/>
      <c r="E1671" s="866"/>
      <c r="F1671" s="152"/>
      <c r="H1671" s="154"/>
    </row>
    <row r="1672" spans="1:8" ht="12.75">
      <c r="A1672" s="857"/>
      <c r="B1672" s="858"/>
      <c r="C1672" s="152"/>
      <c r="D1672" s="152"/>
      <c r="E1672" s="866"/>
      <c r="F1672" s="152"/>
      <c r="H1672" s="154"/>
    </row>
    <row r="1673" spans="1:8" ht="12.75">
      <c r="A1673" s="857"/>
      <c r="B1673" s="858"/>
      <c r="C1673" s="152"/>
      <c r="D1673" s="152"/>
      <c r="E1673" s="866"/>
      <c r="F1673" s="152"/>
      <c r="H1673" s="154"/>
    </row>
    <row r="1674" spans="1:8" ht="12.75">
      <c r="A1674" s="857"/>
      <c r="B1674" s="858"/>
      <c r="C1674" s="152"/>
      <c r="D1674" s="152"/>
      <c r="E1674" s="866"/>
      <c r="F1674" s="152"/>
      <c r="H1674" s="154"/>
    </row>
    <row r="1675" spans="1:8" ht="12.75">
      <c r="A1675" s="857"/>
      <c r="B1675" s="858"/>
      <c r="C1675" s="152"/>
      <c r="D1675" s="152"/>
      <c r="E1675" s="866"/>
      <c r="F1675" s="152"/>
      <c r="H1675" s="154"/>
    </row>
    <row r="1676" spans="1:12" s="882" customFormat="1" ht="12.75">
      <c r="A1676" s="1287"/>
      <c r="B1676" s="1287"/>
      <c r="C1676" s="1287"/>
      <c r="D1676" s="1287"/>
      <c r="E1676" s="1287"/>
      <c r="F1676" s="1287"/>
      <c r="G1676" s="1287"/>
      <c r="H1676" s="1287"/>
      <c r="I1676" s="1287"/>
      <c r="K1676" s="883"/>
      <c r="L1676" s="883"/>
    </row>
    <row r="1678" spans="1:12" s="882" customFormat="1" ht="12.75" customHeight="1">
      <c r="A1678" s="1287"/>
      <c r="B1678" s="1287"/>
      <c r="C1678" s="1287"/>
      <c r="D1678" s="1287"/>
      <c r="E1678" s="1287"/>
      <c r="F1678" s="1287"/>
      <c r="G1678" s="1287"/>
      <c r="H1678" s="1287"/>
      <c r="I1678" s="1287"/>
      <c r="K1678" s="883"/>
      <c r="L1678" s="883"/>
    </row>
    <row r="1679" spans="1:8" ht="12.75">
      <c r="A1679" s="857"/>
      <c r="B1679" s="858"/>
      <c r="C1679" s="152"/>
      <c r="D1679" s="152"/>
      <c r="E1679" s="866"/>
      <c r="F1679" s="152"/>
      <c r="H1679" s="154"/>
    </row>
    <row r="1682" spans="1:8" ht="12.75">
      <c r="A1682" s="857"/>
      <c r="B1682" s="858"/>
      <c r="C1682" s="152"/>
      <c r="D1682" s="152"/>
      <c r="E1682" s="866"/>
      <c r="F1682" s="152"/>
      <c r="H1682" s="154"/>
    </row>
    <row r="1683" spans="1:8" ht="12.75">
      <c r="A1683" s="857"/>
      <c r="B1683" s="858"/>
      <c r="C1683" s="152"/>
      <c r="D1683" s="152"/>
      <c r="E1683" s="866"/>
      <c r="F1683" s="152"/>
      <c r="H1683" s="154"/>
    </row>
    <row r="1684" spans="1:8" ht="12.75">
      <c r="A1684" s="857"/>
      <c r="B1684" s="858"/>
      <c r="C1684" s="152"/>
      <c r="D1684" s="152"/>
      <c r="E1684" s="866"/>
      <c r="F1684" s="152"/>
      <c r="H1684" s="154"/>
    </row>
    <row r="1685" spans="1:8" ht="12.75">
      <c r="A1685" s="857"/>
      <c r="B1685" s="858"/>
      <c r="C1685" s="152"/>
      <c r="D1685" s="152"/>
      <c r="E1685" s="866"/>
      <c r="F1685" s="152"/>
      <c r="H1685" s="154"/>
    </row>
    <row r="1686" spans="1:8" ht="12.75">
      <c r="A1686" s="857"/>
      <c r="B1686" s="858"/>
      <c r="C1686" s="152"/>
      <c r="D1686" s="152"/>
      <c r="E1686" s="866"/>
      <c r="F1686" s="152"/>
      <c r="H1686" s="154"/>
    </row>
    <row r="1687" spans="1:8" ht="12.75">
      <c r="A1687" s="857"/>
      <c r="B1687" s="858"/>
      <c r="C1687" s="152"/>
      <c r="D1687" s="152"/>
      <c r="E1687" s="866"/>
      <c r="F1687" s="152"/>
      <c r="H1687" s="154"/>
    </row>
    <row r="1688" spans="1:8" ht="12.75">
      <c r="A1688" s="857"/>
      <c r="B1688" s="858"/>
      <c r="C1688" s="152"/>
      <c r="D1688" s="152"/>
      <c r="E1688" s="866"/>
      <c r="F1688" s="152"/>
      <c r="H1688" s="154"/>
    </row>
    <row r="1689" spans="1:8" ht="12.75">
      <c r="A1689" s="857"/>
      <c r="B1689" s="858"/>
      <c r="C1689" s="152"/>
      <c r="D1689" s="152"/>
      <c r="E1689" s="866"/>
      <c r="F1689" s="152"/>
      <c r="H1689" s="154"/>
    </row>
    <row r="1690" spans="1:8" ht="12.75">
      <c r="A1690" s="857"/>
      <c r="B1690" s="858"/>
      <c r="C1690" s="152"/>
      <c r="D1690" s="152"/>
      <c r="E1690" s="866"/>
      <c r="F1690" s="152"/>
      <c r="H1690" s="154"/>
    </row>
    <row r="1691" spans="1:8" ht="12.75">
      <c r="A1691" s="857"/>
      <c r="B1691" s="858"/>
      <c r="C1691" s="152"/>
      <c r="D1691" s="152"/>
      <c r="E1691" s="866"/>
      <c r="F1691" s="152"/>
      <c r="H1691" s="154"/>
    </row>
    <row r="1692" spans="1:8" ht="12.75">
      <c r="A1692" s="857"/>
      <c r="B1692" s="858"/>
      <c r="C1692" s="152"/>
      <c r="D1692" s="152"/>
      <c r="E1692" s="866"/>
      <c r="F1692" s="152"/>
      <c r="H1692" s="154"/>
    </row>
    <row r="1693" spans="1:8" ht="12.75">
      <c r="A1693" s="857"/>
      <c r="B1693" s="858"/>
      <c r="C1693" s="152"/>
      <c r="D1693" s="152"/>
      <c r="E1693" s="866"/>
      <c r="F1693" s="152"/>
      <c r="H1693" s="154"/>
    </row>
    <row r="1694" spans="1:12" ht="12.75">
      <c r="A1694" s="857"/>
      <c r="B1694" s="858"/>
      <c r="C1694" s="152"/>
      <c r="D1694" s="152"/>
      <c r="E1694" s="866"/>
      <c r="F1694" s="152"/>
      <c r="H1694" s="154"/>
      <c r="I1694" s="143"/>
      <c r="K1694" s="143"/>
      <c r="L1694" s="171"/>
    </row>
    <row r="1695" spans="1:12" ht="12.75">
      <c r="A1695" s="857"/>
      <c r="B1695" s="858"/>
      <c r="C1695" s="152"/>
      <c r="D1695" s="152"/>
      <c r="E1695" s="866"/>
      <c r="F1695" s="152"/>
      <c r="H1695" s="154"/>
      <c r="I1695" s="143"/>
      <c r="K1695" s="143"/>
      <c r="L1695" s="171"/>
    </row>
    <row r="1696" spans="1:12" ht="12.75">
      <c r="A1696" s="857"/>
      <c r="B1696" s="858"/>
      <c r="C1696" s="152"/>
      <c r="D1696" s="152"/>
      <c r="E1696" s="866"/>
      <c r="F1696" s="152"/>
      <c r="H1696" s="154"/>
      <c r="I1696" s="143"/>
      <c r="K1696" s="143"/>
      <c r="L1696" s="171"/>
    </row>
    <row r="1697" spans="1:12" ht="12.75">
      <c r="A1697" s="857"/>
      <c r="B1697" s="858"/>
      <c r="C1697" s="152"/>
      <c r="D1697" s="152"/>
      <c r="E1697" s="866"/>
      <c r="F1697" s="152"/>
      <c r="H1697" s="154"/>
      <c r="I1697" s="143"/>
      <c r="K1697" s="143"/>
      <c r="L1697" s="171"/>
    </row>
    <row r="1698" spans="1:12" ht="12.75">
      <c r="A1698" s="857"/>
      <c r="B1698" s="858"/>
      <c r="C1698" s="152"/>
      <c r="D1698" s="152"/>
      <c r="E1698" s="866"/>
      <c r="F1698" s="152"/>
      <c r="H1698" s="154"/>
      <c r="I1698" s="143"/>
      <c r="K1698" s="143"/>
      <c r="L1698" s="171"/>
    </row>
    <row r="1699" spans="1:12" ht="12.75">
      <c r="A1699" s="857"/>
      <c r="B1699" s="858"/>
      <c r="C1699" s="152"/>
      <c r="D1699" s="152"/>
      <c r="E1699" s="866"/>
      <c r="F1699" s="152"/>
      <c r="H1699" s="154"/>
      <c r="I1699" s="143"/>
      <c r="K1699" s="143"/>
      <c r="L1699" s="171"/>
    </row>
    <row r="1700" spans="1:12" ht="12.75">
      <c r="A1700" s="857"/>
      <c r="B1700" s="858"/>
      <c r="C1700" s="152"/>
      <c r="D1700" s="152"/>
      <c r="E1700" s="866"/>
      <c r="F1700" s="152"/>
      <c r="H1700" s="154"/>
      <c r="I1700" s="143"/>
      <c r="K1700" s="143"/>
      <c r="L1700" s="171"/>
    </row>
    <row r="1701" spans="1:12" ht="12.75">
      <c r="A1701" s="857"/>
      <c r="B1701" s="858"/>
      <c r="C1701" s="152"/>
      <c r="D1701" s="152"/>
      <c r="E1701" s="866"/>
      <c r="F1701" s="152"/>
      <c r="H1701" s="154"/>
      <c r="I1701" s="143"/>
      <c r="K1701" s="143"/>
      <c r="L1701" s="171"/>
    </row>
    <row r="1702" spans="1:12" ht="12.75">
      <c r="A1702" s="857"/>
      <c r="B1702" s="858"/>
      <c r="C1702" s="152"/>
      <c r="D1702" s="152"/>
      <c r="E1702" s="866"/>
      <c r="F1702" s="152"/>
      <c r="H1702" s="154"/>
      <c r="I1702" s="143"/>
      <c r="K1702" s="143"/>
      <c r="L1702" s="171"/>
    </row>
    <row r="1703" spans="1:12" ht="12.75">
      <c r="A1703" s="857"/>
      <c r="B1703" s="858"/>
      <c r="C1703" s="152"/>
      <c r="D1703" s="152"/>
      <c r="E1703" s="866"/>
      <c r="F1703" s="152"/>
      <c r="H1703" s="154"/>
      <c r="I1703" s="143"/>
      <c r="K1703" s="143"/>
      <c r="L1703" s="171"/>
    </row>
    <row r="1704" spans="1:12" ht="12.75">
      <c r="A1704" s="857"/>
      <c r="B1704" s="858"/>
      <c r="C1704" s="152"/>
      <c r="D1704" s="152"/>
      <c r="E1704" s="866"/>
      <c r="F1704" s="152"/>
      <c r="H1704" s="154"/>
      <c r="I1704" s="143"/>
      <c r="K1704" s="143"/>
      <c r="L1704" s="171"/>
    </row>
    <row r="1705" spans="1:12" ht="12.75">
      <c r="A1705" s="857"/>
      <c r="B1705" s="858"/>
      <c r="C1705" s="152"/>
      <c r="D1705" s="152"/>
      <c r="E1705" s="866"/>
      <c r="F1705" s="152"/>
      <c r="H1705" s="154"/>
      <c r="I1705" s="143"/>
      <c r="K1705" s="143"/>
      <c r="L1705" s="171"/>
    </row>
    <row r="1706" spans="1:12" ht="12.75">
      <c r="A1706" s="857"/>
      <c r="B1706" s="858"/>
      <c r="C1706" s="152"/>
      <c r="D1706" s="152"/>
      <c r="E1706" s="866"/>
      <c r="F1706" s="152"/>
      <c r="H1706" s="154"/>
      <c r="I1706" s="143"/>
      <c r="K1706" s="143"/>
      <c r="L1706" s="171"/>
    </row>
    <row r="1707" spans="1:12" ht="12.75">
      <c r="A1707" s="857"/>
      <c r="B1707" s="858"/>
      <c r="C1707" s="152"/>
      <c r="D1707" s="152"/>
      <c r="E1707" s="866"/>
      <c r="F1707" s="152"/>
      <c r="H1707" s="154"/>
      <c r="I1707" s="143"/>
      <c r="K1707" s="143"/>
      <c r="L1707" s="171"/>
    </row>
    <row r="1708" spans="1:12" ht="12.75">
      <c r="A1708" s="857"/>
      <c r="B1708" s="858"/>
      <c r="C1708" s="152"/>
      <c r="D1708" s="152"/>
      <c r="E1708" s="866"/>
      <c r="F1708" s="152"/>
      <c r="H1708" s="154"/>
      <c r="I1708" s="143"/>
      <c r="K1708" s="143"/>
      <c r="L1708" s="171"/>
    </row>
    <row r="1709" spans="1:12" ht="12.75">
      <c r="A1709" s="857"/>
      <c r="B1709" s="858"/>
      <c r="C1709" s="152"/>
      <c r="D1709" s="152"/>
      <c r="E1709" s="866"/>
      <c r="F1709" s="152"/>
      <c r="H1709" s="154"/>
      <c r="I1709" s="143"/>
      <c r="K1709" s="143"/>
      <c r="L1709" s="171"/>
    </row>
    <row r="1710" spans="1:12" ht="12.75">
      <c r="A1710" s="857"/>
      <c r="B1710" s="858"/>
      <c r="C1710" s="152"/>
      <c r="D1710" s="152"/>
      <c r="E1710" s="866"/>
      <c r="F1710" s="152"/>
      <c r="H1710" s="154"/>
      <c r="I1710" s="143"/>
      <c r="K1710" s="143"/>
      <c r="L1710" s="171"/>
    </row>
    <row r="1711" spans="1:12" ht="12.75">
      <c r="A1711" s="857"/>
      <c r="B1711" s="858"/>
      <c r="C1711" s="152"/>
      <c r="D1711" s="152"/>
      <c r="E1711" s="866"/>
      <c r="F1711" s="152"/>
      <c r="H1711" s="154"/>
      <c r="I1711" s="143"/>
      <c r="K1711" s="143"/>
      <c r="L1711" s="171"/>
    </row>
    <row r="1712" spans="1:12" ht="12.75">
      <c r="A1712" s="857"/>
      <c r="B1712" s="858"/>
      <c r="C1712" s="152"/>
      <c r="D1712" s="152"/>
      <c r="E1712" s="866"/>
      <c r="F1712" s="152"/>
      <c r="H1712" s="154"/>
      <c r="I1712" s="143"/>
      <c r="K1712" s="143"/>
      <c r="L1712" s="171"/>
    </row>
    <row r="1713" spans="1:12" ht="12.75">
      <c r="A1713" s="857"/>
      <c r="B1713" s="858"/>
      <c r="C1713" s="152"/>
      <c r="D1713" s="152"/>
      <c r="E1713" s="866"/>
      <c r="F1713" s="152"/>
      <c r="H1713" s="154"/>
      <c r="I1713" s="143"/>
      <c r="K1713" s="143"/>
      <c r="L1713" s="171"/>
    </row>
    <row r="1714" spans="1:12" ht="12.75">
      <c r="A1714" s="857"/>
      <c r="B1714" s="858"/>
      <c r="C1714" s="152"/>
      <c r="D1714" s="152"/>
      <c r="E1714" s="866"/>
      <c r="F1714" s="152"/>
      <c r="H1714" s="154"/>
      <c r="I1714" s="143"/>
      <c r="K1714" s="143"/>
      <c r="L1714" s="171"/>
    </row>
    <row r="1715" spans="1:12" ht="12.75">
      <c r="A1715" s="857"/>
      <c r="B1715" s="858"/>
      <c r="C1715" s="152"/>
      <c r="D1715" s="152"/>
      <c r="E1715" s="866"/>
      <c r="F1715" s="152"/>
      <c r="H1715" s="154"/>
      <c r="I1715" s="143"/>
      <c r="K1715" s="143"/>
      <c r="L1715" s="171"/>
    </row>
    <row r="1716" spans="1:12" ht="12.75">
      <c r="A1716" s="857"/>
      <c r="B1716" s="858"/>
      <c r="C1716" s="152"/>
      <c r="D1716" s="152"/>
      <c r="E1716" s="866"/>
      <c r="F1716" s="152"/>
      <c r="H1716" s="154"/>
      <c r="I1716" s="143"/>
      <c r="K1716" s="143"/>
      <c r="L1716" s="171"/>
    </row>
    <row r="1717" spans="1:12" ht="12.75">
      <c r="A1717" s="857"/>
      <c r="B1717" s="858"/>
      <c r="C1717" s="152"/>
      <c r="D1717" s="152"/>
      <c r="E1717" s="866"/>
      <c r="F1717" s="152"/>
      <c r="H1717" s="154"/>
      <c r="I1717" s="143"/>
      <c r="K1717" s="143"/>
      <c r="L1717" s="171"/>
    </row>
    <row r="1718" spans="1:12" ht="12.75">
      <c r="A1718" s="857"/>
      <c r="B1718" s="858"/>
      <c r="C1718" s="152"/>
      <c r="D1718" s="152"/>
      <c r="E1718" s="866"/>
      <c r="F1718" s="152"/>
      <c r="H1718" s="154"/>
      <c r="I1718" s="143"/>
      <c r="K1718" s="143"/>
      <c r="L1718" s="171"/>
    </row>
    <row r="1719" spans="1:12" ht="12.75">
      <c r="A1719" s="857"/>
      <c r="B1719" s="858"/>
      <c r="C1719" s="152"/>
      <c r="D1719" s="152"/>
      <c r="E1719" s="866"/>
      <c r="F1719" s="152"/>
      <c r="H1719" s="154"/>
      <c r="I1719" s="143"/>
      <c r="K1719" s="143"/>
      <c r="L1719" s="171"/>
    </row>
    <row r="1720" spans="1:12" ht="12.75">
      <c r="A1720" s="857"/>
      <c r="B1720" s="858"/>
      <c r="C1720" s="152"/>
      <c r="D1720" s="152"/>
      <c r="E1720" s="866"/>
      <c r="F1720" s="152"/>
      <c r="H1720" s="154"/>
      <c r="I1720" s="143"/>
      <c r="K1720" s="143"/>
      <c r="L1720" s="171"/>
    </row>
    <row r="1721" spans="1:12" ht="12.75">
      <c r="A1721" s="857"/>
      <c r="B1721" s="858"/>
      <c r="C1721" s="152"/>
      <c r="D1721" s="152"/>
      <c r="E1721" s="866"/>
      <c r="F1721" s="152"/>
      <c r="H1721" s="154"/>
      <c r="I1721" s="143"/>
      <c r="K1721" s="143"/>
      <c r="L1721" s="171"/>
    </row>
    <row r="1722" spans="1:12" ht="12.75">
      <c r="A1722" s="857"/>
      <c r="B1722" s="858"/>
      <c r="C1722" s="152"/>
      <c r="D1722" s="152"/>
      <c r="E1722" s="866"/>
      <c r="F1722" s="152"/>
      <c r="H1722" s="154"/>
      <c r="I1722" s="143"/>
      <c r="K1722" s="143"/>
      <c r="L1722" s="171"/>
    </row>
    <row r="1723" spans="1:12" ht="12.75">
      <c r="A1723" s="857"/>
      <c r="B1723" s="858"/>
      <c r="C1723" s="152"/>
      <c r="D1723" s="152"/>
      <c r="E1723" s="866"/>
      <c r="F1723" s="152"/>
      <c r="H1723" s="154"/>
      <c r="I1723" s="143"/>
      <c r="K1723" s="143"/>
      <c r="L1723" s="171"/>
    </row>
    <row r="1724" spans="1:12" ht="12.75">
      <c r="A1724" s="857"/>
      <c r="B1724" s="858"/>
      <c r="C1724" s="152"/>
      <c r="D1724" s="152"/>
      <c r="E1724" s="866"/>
      <c r="F1724" s="152"/>
      <c r="H1724" s="154"/>
      <c r="I1724" s="143"/>
      <c r="K1724" s="143"/>
      <c r="L1724" s="171"/>
    </row>
    <row r="1725" spans="1:12" ht="12.75">
      <c r="A1725" s="857"/>
      <c r="B1725" s="858"/>
      <c r="C1725" s="152"/>
      <c r="D1725" s="152"/>
      <c r="E1725" s="866"/>
      <c r="F1725" s="152"/>
      <c r="H1725" s="154"/>
      <c r="I1725" s="143"/>
      <c r="K1725" s="143"/>
      <c r="L1725" s="171"/>
    </row>
    <row r="1726" spans="1:12" ht="12.75">
      <c r="A1726" s="857"/>
      <c r="B1726" s="858"/>
      <c r="C1726" s="152"/>
      <c r="D1726" s="152"/>
      <c r="E1726" s="866"/>
      <c r="F1726" s="152"/>
      <c r="H1726" s="154"/>
      <c r="I1726" s="143"/>
      <c r="K1726" s="143"/>
      <c r="L1726" s="171"/>
    </row>
    <row r="1727" spans="1:12" ht="12.75">
      <c r="A1727" s="857"/>
      <c r="B1727" s="858"/>
      <c r="C1727" s="152"/>
      <c r="D1727" s="152"/>
      <c r="E1727" s="866"/>
      <c r="F1727" s="152"/>
      <c r="H1727" s="154"/>
      <c r="I1727" s="143"/>
      <c r="K1727" s="143"/>
      <c r="L1727" s="171"/>
    </row>
    <row r="1728" spans="1:12" ht="12.75">
      <c r="A1728" s="857"/>
      <c r="B1728" s="858"/>
      <c r="C1728" s="152"/>
      <c r="D1728" s="152"/>
      <c r="E1728" s="866"/>
      <c r="F1728" s="152"/>
      <c r="H1728" s="154"/>
      <c r="I1728" s="143"/>
      <c r="K1728" s="143"/>
      <c r="L1728" s="171"/>
    </row>
    <row r="1729" spans="1:12" ht="12.75">
      <c r="A1729" s="857"/>
      <c r="B1729" s="858"/>
      <c r="C1729" s="152"/>
      <c r="D1729" s="152"/>
      <c r="E1729" s="866"/>
      <c r="F1729" s="152"/>
      <c r="H1729" s="154"/>
      <c r="I1729" s="143"/>
      <c r="K1729" s="143"/>
      <c r="L1729" s="171"/>
    </row>
    <row r="1730" spans="1:12" ht="12.75">
      <c r="A1730" s="857"/>
      <c r="B1730" s="858"/>
      <c r="C1730" s="152"/>
      <c r="D1730" s="152"/>
      <c r="E1730" s="866"/>
      <c r="F1730" s="152"/>
      <c r="H1730" s="154"/>
      <c r="I1730" s="143"/>
      <c r="K1730" s="143"/>
      <c r="L1730" s="171"/>
    </row>
    <row r="1731" spans="1:12" ht="12.75">
      <c r="A1731" s="857"/>
      <c r="B1731" s="858"/>
      <c r="C1731" s="152"/>
      <c r="D1731" s="152"/>
      <c r="E1731" s="866"/>
      <c r="F1731" s="152"/>
      <c r="H1731" s="154"/>
      <c r="I1731" s="143"/>
      <c r="K1731" s="143"/>
      <c r="L1731" s="171"/>
    </row>
    <row r="1732" spans="1:12" ht="12.75">
      <c r="A1732" s="857"/>
      <c r="B1732" s="858"/>
      <c r="C1732" s="152"/>
      <c r="D1732" s="152"/>
      <c r="E1732" s="866"/>
      <c r="F1732" s="152"/>
      <c r="H1732" s="154"/>
      <c r="I1732" s="143"/>
      <c r="K1732" s="143"/>
      <c r="L1732" s="171"/>
    </row>
    <row r="1733" spans="1:12" ht="12.75">
      <c r="A1733" s="857"/>
      <c r="B1733" s="858"/>
      <c r="C1733" s="152"/>
      <c r="D1733" s="152"/>
      <c r="E1733" s="866"/>
      <c r="F1733" s="152"/>
      <c r="H1733" s="154"/>
      <c r="I1733" s="143"/>
      <c r="K1733" s="143"/>
      <c r="L1733" s="171"/>
    </row>
    <row r="1734" spans="1:12" ht="12.75">
      <c r="A1734" s="857"/>
      <c r="B1734" s="858"/>
      <c r="C1734" s="152"/>
      <c r="D1734" s="152"/>
      <c r="E1734" s="866"/>
      <c r="F1734" s="152"/>
      <c r="H1734" s="154"/>
      <c r="I1734" s="143"/>
      <c r="K1734" s="143"/>
      <c r="L1734" s="171"/>
    </row>
    <row r="1735" spans="1:12" ht="12.75">
      <c r="A1735" s="857"/>
      <c r="B1735" s="858"/>
      <c r="C1735" s="152"/>
      <c r="D1735" s="152"/>
      <c r="E1735" s="866"/>
      <c r="F1735" s="152"/>
      <c r="H1735" s="154"/>
      <c r="I1735" s="143"/>
      <c r="K1735" s="143"/>
      <c r="L1735" s="171"/>
    </row>
    <row r="1736" spans="1:12" ht="12.75">
      <c r="A1736" s="857"/>
      <c r="B1736" s="858"/>
      <c r="C1736" s="152"/>
      <c r="D1736" s="152"/>
      <c r="E1736" s="866"/>
      <c r="F1736" s="152"/>
      <c r="H1736" s="154"/>
      <c r="I1736" s="143"/>
      <c r="K1736" s="143"/>
      <c r="L1736" s="171"/>
    </row>
    <row r="1737" spans="1:12" ht="12.75">
      <c r="A1737" s="857"/>
      <c r="B1737" s="858"/>
      <c r="C1737" s="152"/>
      <c r="D1737" s="152"/>
      <c r="E1737" s="866"/>
      <c r="F1737" s="152"/>
      <c r="H1737" s="154"/>
      <c r="I1737" s="143"/>
      <c r="K1737" s="143"/>
      <c r="L1737" s="171"/>
    </row>
    <row r="1738" spans="1:12" ht="12.75">
      <c r="A1738" s="857"/>
      <c r="B1738" s="858"/>
      <c r="C1738" s="152"/>
      <c r="D1738" s="152"/>
      <c r="E1738" s="866"/>
      <c r="F1738" s="152"/>
      <c r="H1738" s="154"/>
      <c r="I1738" s="143"/>
      <c r="K1738" s="143"/>
      <c r="L1738" s="171"/>
    </row>
    <row r="1739" spans="1:12" ht="12.75">
      <c r="A1739" s="857"/>
      <c r="B1739" s="858"/>
      <c r="C1739" s="152"/>
      <c r="D1739" s="152"/>
      <c r="E1739" s="866"/>
      <c r="F1739" s="152"/>
      <c r="H1739" s="154"/>
      <c r="I1739" s="143"/>
      <c r="K1739" s="143"/>
      <c r="L1739" s="171"/>
    </row>
    <row r="1740" spans="1:12" ht="12.75">
      <c r="A1740" s="857"/>
      <c r="B1740" s="858"/>
      <c r="C1740" s="152"/>
      <c r="D1740" s="152"/>
      <c r="E1740" s="866"/>
      <c r="F1740" s="152"/>
      <c r="H1740" s="154"/>
      <c r="I1740" s="143"/>
      <c r="K1740" s="143"/>
      <c r="L1740" s="171"/>
    </row>
  </sheetData>
  <sheetProtection/>
  <autoFilter ref="L1:L1740"/>
  <mergeCells count="190">
    <mergeCell ref="B1571:I1571"/>
    <mergeCell ref="B1159:E1159"/>
    <mergeCell ref="B1206:C1206"/>
    <mergeCell ref="B1180:C1180"/>
    <mergeCell ref="A1163:I1163"/>
    <mergeCell ref="B690:E690"/>
    <mergeCell ref="A1503:I1503"/>
    <mergeCell ref="A1082:I1082"/>
    <mergeCell ref="B692:E692"/>
    <mergeCell ref="A1409:I1409"/>
    <mergeCell ref="B1021:E1021"/>
    <mergeCell ref="B855:E855"/>
    <mergeCell ref="A956:I956"/>
    <mergeCell ref="B641:G641"/>
    <mergeCell ref="B620:G620"/>
    <mergeCell ref="B562:C562"/>
    <mergeCell ref="B463:E463"/>
    <mergeCell ref="B552:E552"/>
    <mergeCell ref="B1436:E1436"/>
    <mergeCell ref="B920:E920"/>
    <mergeCell ref="B684:I684"/>
    <mergeCell ref="B752:E752"/>
    <mergeCell ref="B651:G651"/>
    <mergeCell ref="A866:I866"/>
    <mergeCell ref="B671:G671"/>
    <mergeCell ref="A669:I669"/>
    <mergeCell ref="A748:I748"/>
    <mergeCell ref="B661:E661"/>
    <mergeCell ref="A452:I452"/>
    <mergeCell ref="A417:I417"/>
    <mergeCell ref="B610:G610"/>
    <mergeCell ref="B493:C493"/>
    <mergeCell ref="B630:G630"/>
    <mergeCell ref="B584:G584"/>
    <mergeCell ref="B1284:E1284"/>
    <mergeCell ref="A1:I1"/>
    <mergeCell ref="B406:E406"/>
    <mergeCell ref="B415:E415"/>
    <mergeCell ref="B412:E412"/>
    <mergeCell ref="B478:C478"/>
    <mergeCell ref="B574:G574"/>
    <mergeCell ref="B206:E206"/>
    <mergeCell ref="B338:C338"/>
    <mergeCell ref="B39:E39"/>
    <mergeCell ref="B1283:E1283"/>
    <mergeCell ref="B1647:E1647"/>
    <mergeCell ref="B1029:E1029"/>
    <mergeCell ref="A636:I636"/>
    <mergeCell ref="A1265:I1265"/>
    <mergeCell ref="B1271:E1271"/>
    <mergeCell ref="B1171:C1171"/>
    <mergeCell ref="B789:C789"/>
    <mergeCell ref="A1190:I1190"/>
    <mergeCell ref="B1278:E1278"/>
    <mergeCell ref="B1280:E1280"/>
    <mergeCell ref="B1193:C1193"/>
    <mergeCell ref="B1274:E1274"/>
    <mergeCell ref="B1198:C1198"/>
    <mergeCell ref="B1173:C1173"/>
    <mergeCell ref="B1202:C1202"/>
    <mergeCell ref="B875:I875"/>
    <mergeCell ref="B963:D963"/>
    <mergeCell ref="B968:E968"/>
    <mergeCell ref="A1149:I1149"/>
    <mergeCell ref="B1242:I1242"/>
    <mergeCell ref="B1174:C1174"/>
    <mergeCell ref="B1020:E1020"/>
    <mergeCell ref="B1038:E1038"/>
    <mergeCell ref="B1165:I1165"/>
    <mergeCell ref="A1560:I1560"/>
    <mergeCell ref="B1441:E1441"/>
    <mergeCell ref="B1176:C1176"/>
    <mergeCell ref="B1210:E1210"/>
    <mergeCell ref="A1248:I1248"/>
    <mergeCell ref="B1319:E1319"/>
    <mergeCell ref="B1357:E1357"/>
    <mergeCell ref="B1414:E1414"/>
    <mergeCell ref="B1286:E1286"/>
    <mergeCell ref="B1189:E1189"/>
    <mergeCell ref="B1658:E1658"/>
    <mergeCell ref="B1584:I1584"/>
    <mergeCell ref="B1133:E1133"/>
    <mergeCell ref="B1276:E1276"/>
    <mergeCell ref="B1269:E1269"/>
    <mergeCell ref="B1282:E1282"/>
    <mergeCell ref="B1575:I1575"/>
    <mergeCell ref="B1417:E1417"/>
    <mergeCell ref="B1437:E1437"/>
    <mergeCell ref="A1678:I1678"/>
    <mergeCell ref="B1656:I1656"/>
    <mergeCell ref="B1623:E1623"/>
    <mergeCell ref="B1605:I1605"/>
    <mergeCell ref="B1615:E1615"/>
    <mergeCell ref="B1432:E1432"/>
    <mergeCell ref="A1676:I1676"/>
    <mergeCell ref="A1661:I1661"/>
    <mergeCell ref="B1581:E1581"/>
    <mergeCell ref="B1579:I1579"/>
    <mergeCell ref="B257:E257"/>
    <mergeCell ref="B763:E763"/>
    <mergeCell ref="B790:E790"/>
    <mergeCell ref="B596:G596"/>
    <mergeCell ref="A347:I347"/>
    <mergeCell ref="A520:I520"/>
    <mergeCell ref="B274:C274"/>
    <mergeCell ref="A587:I587"/>
    <mergeCell ref="IO2:IV2"/>
    <mergeCell ref="CS2:CZ2"/>
    <mergeCell ref="DA2:DH2"/>
    <mergeCell ref="DI2:DP2"/>
    <mergeCell ref="DQ2:DX2"/>
    <mergeCell ref="A111:I111"/>
    <mergeCell ref="BE2:BL2"/>
    <mergeCell ref="BM2:BT2"/>
    <mergeCell ref="HQ2:HX2"/>
    <mergeCell ref="HA2:HH2"/>
    <mergeCell ref="A199:I199"/>
    <mergeCell ref="AO2:AV2"/>
    <mergeCell ref="A2:I2"/>
    <mergeCell ref="B122:E122"/>
    <mergeCell ref="B90:E90"/>
    <mergeCell ref="B197:E197"/>
    <mergeCell ref="B83:E83"/>
    <mergeCell ref="B52:E52"/>
    <mergeCell ref="B271:C271"/>
    <mergeCell ref="FM2:FT2"/>
    <mergeCell ref="HI2:HP2"/>
    <mergeCell ref="GS2:GZ2"/>
    <mergeCell ref="Q2:X2"/>
    <mergeCell ref="AG2:AN2"/>
    <mergeCell ref="AW2:BD2"/>
    <mergeCell ref="Y2:AF2"/>
    <mergeCell ref="FE2:FL2"/>
    <mergeCell ref="B268:C268"/>
    <mergeCell ref="A384:I384"/>
    <mergeCell ref="EW2:FD2"/>
    <mergeCell ref="CC2:CJ2"/>
    <mergeCell ref="CK2:CR2"/>
    <mergeCell ref="DY2:EF2"/>
    <mergeCell ref="BU2:CB2"/>
    <mergeCell ref="B64:E64"/>
    <mergeCell ref="EO2:EV2"/>
    <mergeCell ref="B129:E129"/>
    <mergeCell ref="B303:I303"/>
    <mergeCell ref="B296:E296"/>
    <mergeCell ref="B314:E315"/>
    <mergeCell ref="A333:I333"/>
    <mergeCell ref="B320:E320"/>
    <mergeCell ref="B364:E364"/>
    <mergeCell ref="B346:E346"/>
    <mergeCell ref="B318:C318"/>
    <mergeCell ref="B336:I336"/>
    <mergeCell ref="IG2:IN2"/>
    <mergeCell ref="FU2:GB2"/>
    <mergeCell ref="GC2:GJ2"/>
    <mergeCell ref="GK2:GR2"/>
    <mergeCell ref="EG2:EN2"/>
    <mergeCell ref="B21:E21"/>
    <mergeCell ref="B273:C273"/>
    <mergeCell ref="HY2:IF2"/>
    <mergeCell ref="B1275:E1275"/>
    <mergeCell ref="A925:I925"/>
    <mergeCell ref="B1267:E1267"/>
    <mergeCell ref="B1622:E1622"/>
    <mergeCell ref="E1506:G1506"/>
    <mergeCell ref="B405:C405"/>
    <mergeCell ref="A258:I258"/>
    <mergeCell ref="B1474:E1474"/>
    <mergeCell ref="B1632:I1632"/>
    <mergeCell ref="B1116:E1116"/>
    <mergeCell ref="B1596:I1596"/>
    <mergeCell ref="B1582:I1582"/>
    <mergeCell ref="B1430:E1430"/>
    <mergeCell ref="F1581:I1581"/>
    <mergeCell ref="B1507:I1507"/>
    <mergeCell ref="E1505:G1505"/>
    <mergeCell ref="B1586:I1586"/>
    <mergeCell ref="B1657:E1657"/>
    <mergeCell ref="B1590:I1590"/>
    <mergeCell ref="B1652:E1652"/>
    <mergeCell ref="B1592:I1592"/>
    <mergeCell ref="B1642:E1642"/>
    <mergeCell ref="A1597:I1597"/>
  </mergeCells>
  <hyperlinks>
    <hyperlink ref="J10" r:id="rId1" display="GL 101P - EXL"/>
    <hyperlink ref="J16" r:id="rId2" display="Marietjie 's calculation : Short term portion of LT Liabilities( CAPITAL) "/>
    <hyperlink ref="J58" r:id="rId3" display="NOTE 2 PROVISIONS\MADIKANE GL8031.xls"/>
    <hyperlink ref="J116" r:id="rId4" display="NOTE 2 PROVISIONS\COLLATER.xls"/>
  </hyperlinks>
  <printOptions verticalCentered="1"/>
  <pageMargins left="0.354330708661417" right="0.31496062992126" top="0.393700787401575" bottom="0.94488188976378" header="0.236220472440945" footer="0.354330708661417"/>
  <pageSetup horizontalDpi="600" verticalDpi="600" orientation="portrait" paperSize="9" scale="29" r:id="rId6"/>
  <rowBreaks count="16" manualBreakCount="16">
    <brk id="111" max="8" man="1"/>
    <brk id="199" max="8" man="1"/>
    <brk id="258" max="8" man="1"/>
    <brk id="347" max="8" man="1"/>
    <brk id="417" max="8" man="1"/>
    <brk id="520" max="8" man="1"/>
    <brk id="669" max="8" man="1"/>
    <brk id="748" max="8" man="1"/>
    <brk id="866" max="8" man="1"/>
    <brk id="956" max="8" man="1"/>
    <brk id="1082" max="8" man="1"/>
    <brk id="1163" max="8" man="1"/>
    <brk id="1265" max="8" man="1"/>
    <brk id="1407" max="8" man="1"/>
    <brk id="1503" max="8" man="1"/>
    <brk id="1597" max="8" man="1"/>
  </rowBreaks>
  <drawing r:id="rId5"/>
</worksheet>
</file>

<file path=xl/worksheets/sheet7.xml><?xml version="1.0" encoding="utf-8"?>
<worksheet xmlns="http://schemas.openxmlformats.org/spreadsheetml/2006/main" xmlns:r="http://schemas.openxmlformats.org/officeDocument/2006/relationships">
  <sheetPr>
    <pageSetUpPr fitToPage="1"/>
  </sheetPr>
  <dimension ref="A1:U51"/>
  <sheetViews>
    <sheetView zoomScale="75" zoomScaleNormal="75" zoomScalePageLayoutView="0" workbookViewId="0" topLeftCell="A29">
      <selection activeCell="K19" sqref="K19"/>
    </sheetView>
  </sheetViews>
  <sheetFormatPr defaultColWidth="9.140625" defaultRowHeight="12.75"/>
  <cols>
    <col min="1" max="1" width="90.00390625" style="797" bestFit="1" customWidth="1"/>
    <col min="2" max="2" width="15.421875" style="810" customWidth="1"/>
    <col min="3" max="4" width="23.7109375" style="797" hidden="1" customWidth="1"/>
    <col min="5" max="5" width="21.421875" style="797" hidden="1" customWidth="1"/>
    <col min="6" max="6" width="14.00390625" style="797" hidden="1" customWidth="1"/>
    <col min="7" max="7" width="12.28125" style="797" hidden="1" customWidth="1"/>
    <col min="8" max="8" width="24.7109375" style="797" hidden="1" customWidth="1"/>
    <col min="9" max="9" width="29.00390625" style="797" customWidth="1"/>
    <col min="10" max="10" width="11.7109375" style="797" customWidth="1"/>
    <col min="11" max="11" width="99.7109375" style="797" customWidth="1"/>
    <col min="12" max="15" width="9.140625" style="797" customWidth="1"/>
    <col min="16" max="16" width="10.28125" style="797" customWidth="1"/>
    <col min="17" max="17" width="9.140625" style="797" customWidth="1"/>
    <col min="18" max="18" width="4.421875" style="797" customWidth="1"/>
    <col min="19" max="19" width="10.421875" style="799" bestFit="1" customWidth="1"/>
    <col min="20" max="20" width="18.28125" style="804" hidden="1" customWidth="1"/>
    <col min="21" max="21" width="17.8515625" style="797" hidden="1" customWidth="1"/>
    <col min="22" max="16384" width="9.140625" style="797" customWidth="1"/>
  </cols>
  <sheetData>
    <row r="1" spans="1:9" ht="20.25">
      <c r="A1" s="798"/>
      <c r="B1" s="809"/>
      <c r="C1" s="798"/>
      <c r="D1" s="798"/>
      <c r="E1" s="798"/>
      <c r="F1" s="798"/>
      <c r="G1" s="798"/>
      <c r="H1" s="798"/>
      <c r="I1" s="798"/>
    </row>
    <row r="2" spans="1:9" ht="20.25">
      <c r="A2" s="798"/>
      <c r="B2" s="809"/>
      <c r="C2" s="798"/>
      <c r="D2" s="798"/>
      <c r="E2" s="798"/>
      <c r="F2" s="798"/>
      <c r="G2" s="798"/>
      <c r="H2" s="798"/>
      <c r="I2" s="798"/>
    </row>
    <row r="3" spans="1:9" ht="20.25">
      <c r="A3" s="798"/>
      <c r="B3" s="809"/>
      <c r="C3" s="798"/>
      <c r="D3" s="798"/>
      <c r="E3" s="798"/>
      <c r="F3" s="798"/>
      <c r="G3" s="798"/>
      <c r="H3" s="798"/>
      <c r="I3" s="798"/>
    </row>
    <row r="4" spans="1:9" ht="20.25">
      <c r="A4" s="798"/>
      <c r="B4" s="809"/>
      <c r="C4" s="798"/>
      <c r="D4" s="798"/>
      <c r="E4" s="798"/>
      <c r="F4" s="798"/>
      <c r="G4" s="798"/>
      <c r="H4" s="798"/>
      <c r="I4" s="798"/>
    </row>
    <row r="5" spans="1:9" ht="20.25">
      <c r="A5" s="798"/>
      <c r="B5" s="809"/>
      <c r="C5" s="798"/>
      <c r="D5" s="798"/>
      <c r="E5" s="798"/>
      <c r="F5" s="798"/>
      <c r="G5" s="798"/>
      <c r="H5" s="798"/>
      <c r="I5" s="798"/>
    </row>
    <row r="6" ht="98.25" customHeight="1" thickBot="1"/>
    <row r="7" spans="1:9" ht="20.25">
      <c r="A7" s="1294" t="s">
        <v>1462</v>
      </c>
      <c r="B7" s="1295"/>
      <c r="C7" s="1295"/>
      <c r="D7" s="1295"/>
      <c r="E7" s="1295"/>
      <c r="F7" s="1295"/>
      <c r="G7" s="1295"/>
      <c r="H7" s="1295"/>
      <c r="I7" s="1296"/>
    </row>
    <row r="8" spans="1:9" ht="33" customHeight="1" thickBot="1">
      <c r="A8" s="811"/>
      <c r="B8" s="812"/>
      <c r="C8" s="801"/>
      <c r="D8" s="801"/>
      <c r="E8" s="801"/>
      <c r="F8" s="801"/>
      <c r="G8" s="801"/>
      <c r="H8" s="801"/>
      <c r="I8" s="813"/>
    </row>
    <row r="9" spans="1:9" ht="57" customHeight="1">
      <c r="A9" s="814"/>
      <c r="B9" s="815" t="s">
        <v>694</v>
      </c>
      <c r="C9" s="816" t="s">
        <v>1696</v>
      </c>
      <c r="D9" s="817" t="s">
        <v>1792</v>
      </c>
      <c r="E9" s="817" t="s">
        <v>294</v>
      </c>
      <c r="F9" s="818" t="s">
        <v>295</v>
      </c>
      <c r="G9" s="818" t="s">
        <v>296</v>
      </c>
      <c r="H9" s="816" t="s">
        <v>177</v>
      </c>
      <c r="I9" s="816" t="s">
        <v>177</v>
      </c>
    </row>
    <row r="10" spans="1:20" s="825" customFormat="1" ht="24.75" customHeight="1" thickBot="1">
      <c r="A10" s="819"/>
      <c r="B10" s="820"/>
      <c r="C10" s="1234"/>
      <c r="D10" s="821"/>
      <c r="E10" s="822" t="s">
        <v>305</v>
      </c>
      <c r="F10" s="805"/>
      <c r="G10" s="805"/>
      <c r="H10" s="823" t="s">
        <v>305</v>
      </c>
      <c r="I10" s="824" t="s">
        <v>305</v>
      </c>
      <c r="T10" s="826"/>
    </row>
    <row r="11" spans="1:20" s="825" customFormat="1" ht="13.5" customHeight="1">
      <c r="A11" s="827"/>
      <c r="B11" s="828"/>
      <c r="C11" s="829"/>
      <c r="D11" s="830"/>
      <c r="E11" s="831"/>
      <c r="F11" s="832"/>
      <c r="G11" s="832"/>
      <c r="H11" s="833"/>
      <c r="I11" s="834"/>
      <c r="T11" s="826"/>
    </row>
    <row r="12" spans="1:9" ht="20.25">
      <c r="A12" s="835">
        <v>2009</v>
      </c>
      <c r="B12" s="828"/>
      <c r="C12" s="829"/>
      <c r="D12" s="830"/>
      <c r="E12" s="830"/>
      <c r="F12" s="830"/>
      <c r="G12" s="803"/>
      <c r="H12" s="829"/>
      <c r="I12" s="836"/>
    </row>
    <row r="13" spans="1:9" ht="20.25">
      <c r="A13" s="181"/>
      <c r="B13" s="1220"/>
      <c r="C13" s="155"/>
      <c r="D13" s="394"/>
      <c r="E13" s="394"/>
      <c r="F13" s="394"/>
      <c r="G13" s="154"/>
      <c r="H13" s="155"/>
      <c r="I13" s="182"/>
    </row>
    <row r="14" spans="1:9" ht="20.25">
      <c r="A14" s="181"/>
      <c r="B14" s="1220"/>
      <c r="C14" s="155"/>
      <c r="D14" s="394"/>
      <c r="E14" s="394"/>
      <c r="F14" s="394"/>
      <c r="G14" s="154"/>
      <c r="H14" s="155"/>
      <c r="I14" s="182"/>
    </row>
    <row r="15" spans="1:9" ht="20.25">
      <c r="A15" s="835" t="s">
        <v>1826</v>
      </c>
      <c r="B15" s="1220"/>
      <c r="C15" s="155"/>
      <c r="D15" s="830">
        <v>-8501248</v>
      </c>
      <c r="E15" s="830">
        <v>150669305</v>
      </c>
      <c r="F15" s="394"/>
      <c r="G15" s="154"/>
      <c r="H15" s="830">
        <v>-10132728</v>
      </c>
      <c r="I15" s="836">
        <v>132035329</v>
      </c>
    </row>
    <row r="16" spans="1:9" ht="20.25">
      <c r="A16" s="811" t="s">
        <v>1350</v>
      </c>
      <c r="B16" s="839">
        <v>10.1</v>
      </c>
      <c r="C16" s="829">
        <v>4813979695</v>
      </c>
      <c r="D16" s="830"/>
      <c r="E16" s="830">
        <v>0</v>
      </c>
      <c r="F16" s="830"/>
      <c r="G16" s="803"/>
      <c r="H16" s="830">
        <v>0</v>
      </c>
      <c r="I16" s="836">
        <v>4813979695</v>
      </c>
    </row>
    <row r="17" spans="1:9" ht="20.25">
      <c r="A17" s="811" t="s">
        <v>1769</v>
      </c>
      <c r="B17" s="839">
        <v>29.3</v>
      </c>
      <c r="C17" s="830">
        <v>0</v>
      </c>
      <c r="D17" s="830"/>
      <c r="E17" s="830">
        <v>0</v>
      </c>
      <c r="F17" s="830">
        <v>0</v>
      </c>
      <c r="G17" s="803">
        <v>0</v>
      </c>
      <c r="H17" s="829">
        <v>86250976</v>
      </c>
      <c r="I17" s="836">
        <v>86250976</v>
      </c>
    </row>
    <row r="18" spans="1:9" ht="20.25">
      <c r="A18" s="811" t="s">
        <v>40</v>
      </c>
      <c r="B18" s="839"/>
      <c r="C18" s="829">
        <v>0</v>
      </c>
      <c r="D18" s="830"/>
      <c r="E18" s="830">
        <v>0</v>
      </c>
      <c r="F18" s="830">
        <v>0</v>
      </c>
      <c r="G18" s="803">
        <v>0</v>
      </c>
      <c r="H18" s="829">
        <v>146115403</v>
      </c>
      <c r="I18" s="836">
        <v>146115403</v>
      </c>
    </row>
    <row r="19" spans="1:9" ht="20.25">
      <c r="A19" s="811" t="s">
        <v>89</v>
      </c>
      <c r="B19" s="839"/>
      <c r="C19" s="829">
        <v>0</v>
      </c>
      <c r="D19" s="830"/>
      <c r="E19" s="830">
        <v>64254476</v>
      </c>
      <c r="F19" s="830">
        <v>0</v>
      </c>
      <c r="G19" s="803">
        <v>0</v>
      </c>
      <c r="H19" s="829">
        <v>-64254476</v>
      </c>
      <c r="I19" s="836">
        <v>0</v>
      </c>
    </row>
    <row r="20" spans="1:9" ht="20.25">
      <c r="A20" s="811" t="s">
        <v>1002</v>
      </c>
      <c r="B20" s="839"/>
      <c r="C20" s="829">
        <v>0</v>
      </c>
      <c r="D20" s="830"/>
      <c r="E20" s="830">
        <v>-3460583</v>
      </c>
      <c r="F20" s="830">
        <v>0</v>
      </c>
      <c r="G20" s="803">
        <v>0</v>
      </c>
      <c r="H20" s="829">
        <v>3460583</v>
      </c>
      <c r="I20" s="836">
        <v>0</v>
      </c>
    </row>
    <row r="21" spans="1:9" ht="20.25">
      <c r="A21" s="811" t="s">
        <v>1791</v>
      </c>
      <c r="B21" s="839"/>
      <c r="C21" s="829">
        <v>0</v>
      </c>
      <c r="D21" s="830">
        <v>5315857</v>
      </c>
      <c r="E21" s="830">
        <v>0</v>
      </c>
      <c r="F21" s="830"/>
      <c r="G21" s="803"/>
      <c r="H21" s="829">
        <v>0</v>
      </c>
      <c r="I21" s="836">
        <v>5315857</v>
      </c>
    </row>
    <row r="22" spans="1:9" ht="21" thickBot="1">
      <c r="A22" s="840" t="s">
        <v>1770</v>
      </c>
      <c r="B22" s="828"/>
      <c r="C22" s="841">
        <v>4813979695</v>
      </c>
      <c r="D22" s="841">
        <v>-3185391</v>
      </c>
      <c r="E22" s="841">
        <v>211463198</v>
      </c>
      <c r="F22" s="841">
        <v>0</v>
      </c>
      <c r="G22" s="841">
        <v>0</v>
      </c>
      <c r="H22" s="841">
        <v>161439758</v>
      </c>
      <c r="I22" s="841">
        <v>5183697260</v>
      </c>
    </row>
    <row r="23" spans="1:9" ht="21" thickTop="1">
      <c r="A23" s="840"/>
      <c r="B23" s="828"/>
      <c r="C23" s="1221"/>
      <c r="D23" s="837"/>
      <c r="E23" s="837"/>
      <c r="F23" s="837"/>
      <c r="G23" s="806"/>
      <c r="H23" s="837"/>
      <c r="I23" s="838"/>
    </row>
    <row r="24" spans="1:9" ht="20.25">
      <c r="A24" s="840"/>
      <c r="B24" s="828"/>
      <c r="C24" s="1221"/>
      <c r="D24" s="837"/>
      <c r="E24" s="837"/>
      <c r="F24" s="837"/>
      <c r="G24" s="806"/>
      <c r="H24" s="837"/>
      <c r="I24" s="838"/>
    </row>
    <row r="25" spans="1:9" ht="20.25" hidden="1">
      <c r="A25" s="840"/>
      <c r="B25" s="828"/>
      <c r="C25" s="1221"/>
      <c r="D25" s="837"/>
      <c r="E25" s="837"/>
      <c r="F25" s="837"/>
      <c r="G25" s="806"/>
      <c r="H25" s="837">
        <v>-33179408</v>
      </c>
      <c r="I25" s="838"/>
    </row>
    <row r="26" spans="1:9" ht="20.25">
      <c r="A26" s="835"/>
      <c r="B26" s="828"/>
      <c r="C26" s="829"/>
      <c r="D26" s="830"/>
      <c r="E26" s="830"/>
      <c r="F26" s="830"/>
      <c r="G26" s="803"/>
      <c r="H26" s="830"/>
      <c r="I26" s="836"/>
    </row>
    <row r="27" spans="1:9" ht="20.25">
      <c r="A27" s="835"/>
      <c r="B27" s="828"/>
      <c r="C27" s="829"/>
      <c r="D27" s="830"/>
      <c r="E27" s="830"/>
      <c r="F27" s="830"/>
      <c r="G27" s="803"/>
      <c r="H27" s="830"/>
      <c r="I27" s="836"/>
    </row>
    <row r="28" spans="1:9" ht="20.25">
      <c r="A28" s="835" t="s">
        <v>1827</v>
      </c>
      <c r="B28" s="828"/>
      <c r="C28" s="829"/>
      <c r="D28" s="830"/>
      <c r="E28" s="837">
        <v>150669305</v>
      </c>
      <c r="F28" s="837">
        <v>0</v>
      </c>
      <c r="G28" s="806">
        <v>0</v>
      </c>
      <c r="H28" s="837">
        <v>-10132728</v>
      </c>
      <c r="I28" s="838">
        <v>132035329</v>
      </c>
    </row>
    <row r="29" spans="1:19" ht="20.25">
      <c r="A29" s="811" t="s">
        <v>1350</v>
      </c>
      <c r="B29" s="839">
        <v>10.2</v>
      </c>
      <c r="C29" s="829">
        <v>4756296134</v>
      </c>
      <c r="D29" s="830"/>
      <c r="E29" s="830">
        <v>0</v>
      </c>
      <c r="F29" s="830"/>
      <c r="G29" s="803"/>
      <c r="H29" s="830">
        <v>0</v>
      </c>
      <c r="I29" s="836">
        <v>4756296134</v>
      </c>
      <c r="S29" s="799" t="s">
        <v>1689</v>
      </c>
    </row>
    <row r="30" spans="1:20" ht="20.25">
      <c r="A30" s="811" t="s">
        <v>1441</v>
      </c>
      <c r="B30" s="839">
        <v>29.1</v>
      </c>
      <c r="C30" s="830">
        <v>0</v>
      </c>
      <c r="D30" s="830"/>
      <c r="E30" s="830">
        <v>0</v>
      </c>
      <c r="F30" s="830">
        <v>0</v>
      </c>
      <c r="G30" s="803">
        <v>0</v>
      </c>
      <c r="H30" s="829">
        <v>53071568</v>
      </c>
      <c r="I30" s="836">
        <v>53071568</v>
      </c>
      <c r="S30" s="799" t="s">
        <v>1672</v>
      </c>
      <c r="T30" s="804">
        <v>73284697</v>
      </c>
    </row>
    <row r="31" spans="1:20" ht="20.25">
      <c r="A31" s="811" t="s">
        <v>1786</v>
      </c>
      <c r="B31" s="839"/>
      <c r="C31" s="829">
        <v>0</v>
      </c>
      <c r="D31" s="830"/>
      <c r="E31" s="830">
        <v>0</v>
      </c>
      <c r="F31" s="830">
        <v>0</v>
      </c>
      <c r="G31" s="803">
        <v>0</v>
      </c>
      <c r="H31" s="829">
        <v>-78816362</v>
      </c>
      <c r="I31" s="836">
        <v>-78816362</v>
      </c>
      <c r="T31" s="804">
        <v>-149742983</v>
      </c>
    </row>
    <row r="32" spans="1:9" ht="20.25">
      <c r="A32" s="811" t="s">
        <v>89</v>
      </c>
      <c r="B32" s="839"/>
      <c r="C32" s="829">
        <v>0</v>
      </c>
      <c r="D32" s="830"/>
      <c r="E32" s="830">
        <v>64254476</v>
      </c>
      <c r="F32" s="830">
        <v>0</v>
      </c>
      <c r="G32" s="803">
        <v>0</v>
      </c>
      <c r="H32" s="829">
        <v>-64254476</v>
      </c>
      <c r="I32" s="836">
        <v>0</v>
      </c>
    </row>
    <row r="33" spans="1:11" ht="20.25">
      <c r="A33" s="811" t="s">
        <v>1002</v>
      </c>
      <c r="B33" s="839"/>
      <c r="C33" s="829">
        <v>0</v>
      </c>
      <c r="D33" s="830"/>
      <c r="E33" s="830">
        <v>-3460583</v>
      </c>
      <c r="F33" s="830">
        <v>0</v>
      </c>
      <c r="G33" s="803">
        <v>0</v>
      </c>
      <c r="H33" s="829">
        <v>3460583</v>
      </c>
      <c r="I33" s="836">
        <v>0</v>
      </c>
      <c r="K33" s="797" t="s">
        <v>1003</v>
      </c>
    </row>
    <row r="34" spans="1:20" s="799" customFormat="1" ht="21" thickBot="1">
      <c r="A34" s="840" t="s">
        <v>1134</v>
      </c>
      <c r="B34" s="828"/>
      <c r="C34" s="841">
        <v>4756296134</v>
      </c>
      <c r="D34" s="841"/>
      <c r="E34" s="841">
        <v>211463198</v>
      </c>
      <c r="F34" s="841">
        <v>0</v>
      </c>
      <c r="G34" s="841">
        <v>0</v>
      </c>
      <c r="H34" s="841">
        <v>-96671415</v>
      </c>
      <c r="I34" s="841">
        <v>4862586669</v>
      </c>
      <c r="K34" s="935">
        <v>4862586669</v>
      </c>
      <c r="T34" s="796"/>
    </row>
    <row r="35" spans="1:20" s="825" customFormat="1" ht="13.5" customHeight="1" thickTop="1">
      <c r="A35" s="835"/>
      <c r="B35" s="828"/>
      <c r="C35" s="829"/>
      <c r="D35" s="830"/>
      <c r="E35" s="822"/>
      <c r="F35" s="822"/>
      <c r="G35" s="805"/>
      <c r="H35" s="823"/>
      <c r="I35" s="824"/>
      <c r="T35" s="826"/>
    </row>
    <row r="36" spans="1:20" s="825" customFormat="1" ht="12" customHeight="1">
      <c r="A36" s="835"/>
      <c r="B36" s="828"/>
      <c r="C36" s="829"/>
      <c r="D36" s="830"/>
      <c r="E36" s="830"/>
      <c r="F36" s="830"/>
      <c r="G36" s="803"/>
      <c r="H36" s="829"/>
      <c r="I36" s="836"/>
      <c r="T36" s="826"/>
    </row>
    <row r="37" spans="1:9" ht="20.25">
      <c r="A37" s="835">
        <v>2010</v>
      </c>
      <c r="B37" s="828"/>
      <c r="C37" s="829"/>
      <c r="D37" s="830"/>
      <c r="E37" s="830"/>
      <c r="F37" s="830"/>
      <c r="G37" s="803"/>
      <c r="H37" s="829"/>
      <c r="I37" s="836"/>
    </row>
    <row r="38" spans="1:9" ht="20.25">
      <c r="A38" s="835"/>
      <c r="B38" s="828"/>
      <c r="C38" s="829"/>
      <c r="D38" s="830"/>
      <c r="E38" s="830"/>
      <c r="F38" s="830"/>
      <c r="G38" s="803"/>
      <c r="H38" s="829"/>
      <c r="I38" s="836"/>
    </row>
    <row r="39" spans="1:9" ht="20.25">
      <c r="A39" s="811" t="s">
        <v>1564</v>
      </c>
      <c r="B39" s="839">
        <v>10.1</v>
      </c>
      <c r="C39" s="829">
        <v>-4121067</v>
      </c>
      <c r="D39" s="830"/>
      <c r="E39" s="842"/>
      <c r="F39" s="830"/>
      <c r="G39" s="803"/>
      <c r="H39" s="830">
        <v>0</v>
      </c>
      <c r="I39" s="836">
        <v>-4121067</v>
      </c>
    </row>
    <row r="40" spans="1:9" ht="20.25">
      <c r="A40" s="811" t="s">
        <v>1713</v>
      </c>
      <c r="B40" s="839">
        <v>10.2</v>
      </c>
      <c r="C40" s="830">
        <v>-272711759</v>
      </c>
      <c r="D40" s="830"/>
      <c r="E40" s="830">
        <v>0</v>
      </c>
      <c r="F40" s="830">
        <v>0</v>
      </c>
      <c r="G40" s="803">
        <v>0</v>
      </c>
      <c r="H40" s="829">
        <v>272711759</v>
      </c>
      <c r="I40" s="836">
        <v>0</v>
      </c>
    </row>
    <row r="41" spans="1:9" ht="20.25" hidden="1">
      <c r="A41" s="811" t="s">
        <v>1714</v>
      </c>
      <c r="B41" s="839"/>
      <c r="C41" s="830"/>
      <c r="D41" s="830"/>
      <c r="E41" s="830"/>
      <c r="F41" s="830"/>
      <c r="G41" s="803"/>
      <c r="H41" s="803">
        <v>0</v>
      </c>
      <c r="I41" s="836">
        <v>0</v>
      </c>
    </row>
    <row r="42" spans="1:9" ht="20.25">
      <c r="A42" s="811" t="s">
        <v>1605</v>
      </c>
      <c r="B42" s="839"/>
      <c r="C42" s="830"/>
      <c r="D42" s="830"/>
      <c r="E42" s="830"/>
      <c r="F42" s="830"/>
      <c r="G42" s="803"/>
      <c r="H42" s="829"/>
      <c r="I42" s="836">
        <v>0</v>
      </c>
    </row>
    <row r="43" spans="1:20" ht="20.25">
      <c r="A43" s="811" t="s">
        <v>1786</v>
      </c>
      <c r="B43" s="839"/>
      <c r="C43" s="829">
        <v>0</v>
      </c>
      <c r="D43" s="830"/>
      <c r="E43" s="830">
        <v>0</v>
      </c>
      <c r="F43" s="830">
        <v>0</v>
      </c>
      <c r="G43" s="803">
        <v>0</v>
      </c>
      <c r="H43" s="829">
        <v>-198937475</v>
      </c>
      <c r="I43" s="836">
        <v>-198937475</v>
      </c>
      <c r="T43" s="804">
        <v>-83647956</v>
      </c>
    </row>
    <row r="44" spans="1:20" ht="20.25">
      <c r="A44" s="811" t="s">
        <v>89</v>
      </c>
      <c r="B44" s="839"/>
      <c r="C44" s="829">
        <v>0</v>
      </c>
      <c r="D44" s="830"/>
      <c r="E44" s="830">
        <v>65426866</v>
      </c>
      <c r="F44" s="830">
        <v>0</v>
      </c>
      <c r="G44" s="803">
        <v>0</v>
      </c>
      <c r="H44" s="829">
        <v>-65426866</v>
      </c>
      <c r="I44" s="836">
        <v>0</v>
      </c>
      <c r="T44" s="804">
        <v>-83647956</v>
      </c>
    </row>
    <row r="45" spans="1:11" ht="20.25">
      <c r="A45" s="811" t="s">
        <v>1002</v>
      </c>
      <c r="B45" s="839"/>
      <c r="C45" s="829">
        <v>0</v>
      </c>
      <c r="D45" s="830"/>
      <c r="E45" s="830">
        <v>-4676041</v>
      </c>
      <c r="F45" s="830">
        <v>0</v>
      </c>
      <c r="G45" s="803">
        <v>0</v>
      </c>
      <c r="H45" s="829">
        <v>4676041</v>
      </c>
      <c r="I45" s="836">
        <v>0</v>
      </c>
      <c r="K45" s="797" t="s">
        <v>1003</v>
      </c>
    </row>
    <row r="46" spans="1:21" s="799" customFormat="1" ht="22.5" customHeight="1" thickBot="1">
      <c r="A46" s="840" t="s">
        <v>1415</v>
      </c>
      <c r="B46" s="828"/>
      <c r="C46" s="841">
        <v>4479463308</v>
      </c>
      <c r="D46" s="841"/>
      <c r="E46" s="841">
        <v>272214023</v>
      </c>
      <c r="F46" s="841">
        <v>0</v>
      </c>
      <c r="G46" s="841">
        <v>0</v>
      </c>
      <c r="H46" s="841">
        <v>-83647956</v>
      </c>
      <c r="I46" s="841">
        <v>4659528127</v>
      </c>
      <c r="T46" s="796">
        <v>-183138902.58</v>
      </c>
      <c r="U46" s="843">
        <v>-266786858.58</v>
      </c>
    </row>
    <row r="47" spans="1:11" ht="21.75" thickBot="1" thickTop="1">
      <c r="A47" s="844"/>
      <c r="B47" s="845"/>
      <c r="C47" s="846"/>
      <c r="D47" s="847"/>
      <c r="E47" s="847"/>
      <c r="F47" s="800"/>
      <c r="G47" s="800"/>
      <c r="H47" s="848" t="s">
        <v>682</v>
      </c>
      <c r="I47" s="849"/>
      <c r="K47" s="808">
        <v>4659528127</v>
      </c>
    </row>
    <row r="48" spans="8:10" ht="20.25">
      <c r="H48" s="807"/>
      <c r="J48" s="802"/>
    </row>
    <row r="49" ht="20.25">
      <c r="H49" s="850" t="s">
        <v>682</v>
      </c>
    </row>
    <row r="51" ht="20.25">
      <c r="H51" s="1246"/>
    </row>
  </sheetData>
  <sheetProtection/>
  <mergeCells count="1">
    <mergeCell ref="A7:I7"/>
  </mergeCells>
  <printOptions horizontalCentered="1"/>
  <pageMargins left="0.0393700787401575" right="0.118110236220472" top="0.984251968503937" bottom="0.984251968503937" header="0.590551181102362" footer="0.511811023622047"/>
  <pageSetup fitToHeight="1" fitToWidth="1" horizontalDpi="600" verticalDpi="600" orientation="landscape" paperSize="9" scale="54" r:id="rId2"/>
  <headerFooter alignWithMargins="0">
    <oddHeader>&amp;C&amp;G</oddHeader>
    <oddFooter>&amp;C- 4 -</oddFooter>
  </headerFooter>
  <legacyDrawingHF r:id="rId1"/>
</worksheet>
</file>

<file path=xl/worksheets/sheet8.xml><?xml version="1.0" encoding="utf-8"?>
<worksheet xmlns="http://schemas.openxmlformats.org/spreadsheetml/2006/main" xmlns:r="http://schemas.openxmlformats.org/officeDocument/2006/relationships">
  <dimension ref="A1:Z52"/>
  <sheetViews>
    <sheetView zoomScalePageLayoutView="0" workbookViewId="0" topLeftCell="A10">
      <selection activeCell="A35" sqref="A1:IV16384"/>
    </sheetView>
  </sheetViews>
  <sheetFormatPr defaultColWidth="9.140625" defaultRowHeight="12.75"/>
  <cols>
    <col min="1" max="1" width="51.28125" style="178" customWidth="1"/>
    <col min="2" max="2" width="5.28125" style="178" customWidth="1"/>
    <col min="3" max="3" width="15.8515625" style="178" customWidth="1"/>
    <col min="4" max="4" width="1.57421875" style="178" customWidth="1"/>
    <col min="5" max="5" width="16.00390625" style="178" customWidth="1"/>
    <col min="6" max="6" width="1.8515625" style="140" customWidth="1"/>
    <col min="7" max="7" width="0.71875" style="140" customWidth="1"/>
    <col min="8" max="8" width="12.7109375" style="178" hidden="1" customWidth="1"/>
    <col min="9" max="9" width="48.28125" style="577" hidden="1" customWidth="1"/>
    <col min="10" max="10" width="49.7109375" style="577" hidden="1" customWidth="1"/>
    <col min="11" max="11" width="12.28125" style="577" hidden="1" customWidth="1"/>
    <col min="12" max="12" width="5.28125" style="577" hidden="1" customWidth="1"/>
    <col min="13" max="14" width="15.00390625" style="578" hidden="1" customWidth="1"/>
    <col min="15" max="15" width="9.8515625" style="577" hidden="1" customWidth="1"/>
    <col min="16" max="16" width="15.57421875" style="578" hidden="1" customWidth="1"/>
    <col min="17" max="17" width="12.8515625" style="577" hidden="1" customWidth="1"/>
    <col min="18" max="18" width="3.8515625" style="178" customWidth="1"/>
    <col min="19" max="19" width="3.28125" style="140" customWidth="1"/>
    <col min="20" max="20" width="4.28125" style="178" customWidth="1"/>
    <col min="21" max="21" width="4.421875" style="178" customWidth="1"/>
    <col min="22" max="22" width="6.7109375" style="178" customWidth="1"/>
    <col min="23" max="23" width="3.140625" style="178" customWidth="1"/>
    <col min="24" max="24" width="7.00390625" style="178" customWidth="1"/>
    <col min="25" max="25" width="3.140625" style="178" customWidth="1"/>
    <col min="26" max="26" width="10.00390625" style="178" customWidth="1"/>
    <col min="27" max="27" width="3.7109375" style="178" customWidth="1"/>
    <col min="28" max="28" width="5.140625" style="178" customWidth="1"/>
    <col min="29" max="29" width="9.140625" style="178" customWidth="1"/>
    <col min="30" max="30" width="4.28125" style="178" customWidth="1"/>
    <col min="31" max="31" width="2.57421875" style="178" customWidth="1"/>
    <col min="32" max="32" width="5.00390625" style="178" customWidth="1"/>
    <col min="33" max="33" width="3.7109375" style="178" customWidth="1"/>
    <col min="34" max="34" width="6.00390625" style="178" customWidth="1"/>
    <col min="35" max="35" width="11.00390625" style="178" customWidth="1"/>
    <col min="36" max="36" width="5.7109375" style="178" customWidth="1"/>
    <col min="37" max="16384" width="9.140625" style="178" customWidth="1"/>
  </cols>
  <sheetData>
    <row r="1" spans="1:19" s="143" customFormat="1" ht="132" customHeight="1">
      <c r="A1" s="1276"/>
      <c r="B1" s="1276"/>
      <c r="C1" s="1276"/>
      <c r="D1" s="1276"/>
      <c r="E1" s="1276"/>
      <c r="F1" s="1276"/>
      <c r="G1" s="1276"/>
      <c r="I1" s="577"/>
      <c r="J1" s="577"/>
      <c r="K1" s="577"/>
      <c r="L1" s="577"/>
      <c r="M1" s="578"/>
      <c r="N1" s="578"/>
      <c r="O1" s="577"/>
      <c r="P1" s="578"/>
      <c r="Q1" s="577"/>
      <c r="S1" s="167"/>
    </row>
    <row r="2" spans="1:7" ht="15.75">
      <c r="A2" s="1263" t="s">
        <v>1377</v>
      </c>
      <c r="B2" s="1263"/>
      <c r="C2" s="1263"/>
      <c r="D2" s="1263"/>
      <c r="E2" s="1263"/>
      <c r="F2" s="1263"/>
      <c r="G2" s="1263"/>
    </row>
    <row r="3" spans="1:7" ht="13.5" thickBot="1">
      <c r="A3" s="399"/>
      <c r="B3" s="399"/>
      <c r="C3" s="399"/>
      <c r="D3" s="399"/>
      <c r="E3" s="399"/>
      <c r="F3" s="399"/>
      <c r="G3" s="399"/>
    </row>
    <row r="4" spans="1:19" s="143" customFormat="1" ht="12.75">
      <c r="A4" s="405"/>
      <c r="B4" s="438" t="s">
        <v>694</v>
      </c>
      <c r="C4" s="439">
        <v>2010</v>
      </c>
      <c r="D4" s="440"/>
      <c r="E4" s="441" t="s">
        <v>1788</v>
      </c>
      <c r="F4" s="406"/>
      <c r="G4" s="406"/>
      <c r="I4" s="577"/>
      <c r="J4" s="577"/>
      <c r="K4" s="577"/>
      <c r="L4" s="577"/>
      <c r="M4" s="578"/>
      <c r="N4" s="578"/>
      <c r="O4" s="577"/>
      <c r="P4" s="578"/>
      <c r="Q4" s="577"/>
      <c r="S4" s="167"/>
    </row>
    <row r="5" spans="1:7" ht="12.75">
      <c r="A5" s="146"/>
      <c r="B5" s="400"/>
      <c r="C5" s="437" t="s">
        <v>305</v>
      </c>
      <c r="D5" s="172"/>
      <c r="E5" s="442" t="s">
        <v>305</v>
      </c>
      <c r="F5" s="172"/>
      <c r="G5" s="172"/>
    </row>
    <row r="6" spans="1:9" ht="12.75">
      <c r="A6" s="146"/>
      <c r="B6" s="400"/>
      <c r="C6" s="437"/>
      <c r="D6" s="172"/>
      <c r="E6" s="442"/>
      <c r="F6" s="172"/>
      <c r="G6" s="172"/>
      <c r="H6" s="150" t="s">
        <v>682</v>
      </c>
      <c r="I6" s="577" t="s">
        <v>682</v>
      </c>
    </row>
    <row r="7" spans="1:16" ht="12.75">
      <c r="A7" s="168" t="s">
        <v>41</v>
      </c>
      <c r="B7" s="425"/>
      <c r="C7" s="425"/>
      <c r="D7" s="167"/>
      <c r="E7" s="443"/>
      <c r="M7" s="578">
        <v>125817634</v>
      </c>
      <c r="P7" s="578" t="s">
        <v>78</v>
      </c>
    </row>
    <row r="8" spans="1:16" ht="12.75">
      <c r="A8" s="183"/>
      <c r="B8" s="426"/>
      <c r="C8" s="426"/>
      <c r="D8" s="140"/>
      <c r="E8" s="444"/>
      <c r="I8" s="577" t="s">
        <v>63</v>
      </c>
      <c r="N8" s="578">
        <v>125817634</v>
      </c>
      <c r="P8" s="579">
        <v>-1423839825</v>
      </c>
    </row>
    <row r="9" spans="1:17" ht="12.75">
      <c r="A9" s="146" t="s">
        <v>1293</v>
      </c>
      <c r="B9" s="426"/>
      <c r="C9" s="427">
        <v>1221689839</v>
      </c>
      <c r="D9" s="140"/>
      <c r="E9" s="427">
        <v>1026673461</v>
      </c>
      <c r="F9" s="247"/>
      <c r="G9" s="247"/>
      <c r="I9" s="577" t="s">
        <v>57</v>
      </c>
      <c r="P9" s="578">
        <v>97442164</v>
      </c>
      <c r="Q9" s="577" t="s">
        <v>80</v>
      </c>
    </row>
    <row r="10" spans="1:21" ht="12.75">
      <c r="A10" s="183" t="s">
        <v>782</v>
      </c>
      <c r="B10" s="395"/>
      <c r="C10" s="428">
        <v>-997414544</v>
      </c>
      <c r="D10" s="140"/>
      <c r="E10" s="428">
        <v>-900855827</v>
      </c>
      <c r="F10" s="247"/>
      <c r="G10" s="247"/>
      <c r="I10" s="577" t="s">
        <v>12</v>
      </c>
      <c r="K10" s="580"/>
      <c r="M10" s="578">
        <v>-223513651</v>
      </c>
      <c r="N10" s="578">
        <v>224275295</v>
      </c>
      <c r="P10" s="578">
        <v>293811331</v>
      </c>
      <c r="Q10" s="577" t="s">
        <v>79</v>
      </c>
      <c r="U10" s="248"/>
    </row>
    <row r="11" spans="1:22" s="143" customFormat="1" ht="12.75">
      <c r="A11" s="183" t="s">
        <v>783</v>
      </c>
      <c r="B11" s="395">
        <v>25</v>
      </c>
      <c r="C11" s="427">
        <v>224275295</v>
      </c>
      <c r="D11" s="140"/>
      <c r="E11" s="445">
        <v>125817634</v>
      </c>
      <c r="F11" s="247"/>
      <c r="G11" s="247"/>
      <c r="H11" s="184" t="s">
        <v>682</v>
      </c>
      <c r="I11" s="581" t="s">
        <v>1174</v>
      </c>
      <c r="J11" s="577" t="s">
        <v>1017</v>
      </c>
      <c r="K11" s="582">
        <v>224275295</v>
      </c>
      <c r="L11" s="577"/>
      <c r="M11" s="583">
        <v>224275295</v>
      </c>
      <c r="N11" s="578">
        <v>0</v>
      </c>
      <c r="O11" s="577"/>
      <c r="P11" s="578" t="s">
        <v>682</v>
      </c>
      <c r="Q11" s="577" t="s">
        <v>81</v>
      </c>
      <c r="S11" s="167"/>
      <c r="T11" s="150"/>
      <c r="U11" s="150"/>
      <c r="V11" s="150"/>
    </row>
    <row r="12" spans="1:21" s="143" customFormat="1" ht="12.75">
      <c r="A12" s="146"/>
      <c r="B12" s="148"/>
      <c r="C12" s="144"/>
      <c r="D12" s="167"/>
      <c r="E12" s="317"/>
      <c r="F12" s="249"/>
      <c r="G12" s="249"/>
      <c r="I12" s="577"/>
      <c r="J12" s="577"/>
      <c r="K12" s="582">
        <v>224275295</v>
      </c>
      <c r="L12" s="577"/>
      <c r="M12" s="578">
        <v>0</v>
      </c>
      <c r="N12" s="578" t="s">
        <v>82</v>
      </c>
      <c r="O12" s="577"/>
      <c r="P12" s="578">
        <v>-1032586330</v>
      </c>
      <c r="Q12" s="577"/>
      <c r="S12" s="167"/>
      <c r="U12" s="150"/>
    </row>
    <row r="13" spans="1:19" s="143" customFormat="1" ht="12.75">
      <c r="A13" s="146" t="s">
        <v>784</v>
      </c>
      <c r="B13" s="148"/>
      <c r="C13" s="429">
        <v>9631418</v>
      </c>
      <c r="D13" s="167"/>
      <c r="E13" s="446">
        <v>15169682</v>
      </c>
      <c r="F13" s="249"/>
      <c r="G13" s="249"/>
      <c r="I13" s="577" t="s">
        <v>10</v>
      </c>
      <c r="J13" s="577" t="s">
        <v>1093</v>
      </c>
      <c r="K13" s="577"/>
      <c r="L13" s="577"/>
      <c r="M13" s="578"/>
      <c r="N13" s="578"/>
      <c r="O13" s="577"/>
      <c r="P13" s="578"/>
      <c r="Q13" s="577"/>
      <c r="S13" s="167"/>
    </row>
    <row r="14" spans="1:19" s="143" customFormat="1" ht="12.75">
      <c r="A14" s="146" t="s">
        <v>1453</v>
      </c>
      <c r="B14" s="148">
        <v>22</v>
      </c>
      <c r="C14" s="429">
        <v>-31393023</v>
      </c>
      <c r="D14" s="167"/>
      <c r="E14" s="446">
        <v>-38420490</v>
      </c>
      <c r="F14" s="249"/>
      <c r="G14" s="249"/>
      <c r="I14" s="577" t="s">
        <v>10</v>
      </c>
      <c r="J14" s="577" t="s">
        <v>1094</v>
      </c>
      <c r="K14" s="577"/>
      <c r="L14" s="577"/>
      <c r="M14" s="578"/>
      <c r="N14" s="578"/>
      <c r="O14" s="577"/>
      <c r="P14" s="578"/>
      <c r="Q14" s="577"/>
      <c r="S14" s="167"/>
    </row>
    <row r="15" spans="1:19" s="143" customFormat="1" ht="12.75">
      <c r="A15" s="146"/>
      <c r="B15" s="148"/>
      <c r="C15" s="145"/>
      <c r="D15" s="167"/>
      <c r="E15" s="447"/>
      <c r="F15" s="249"/>
      <c r="G15" s="249"/>
      <c r="I15" s="577"/>
      <c r="J15" s="577"/>
      <c r="K15" s="577"/>
      <c r="L15" s="577"/>
      <c r="M15" s="578"/>
      <c r="N15" s="578"/>
      <c r="O15" s="577"/>
      <c r="P15" s="578">
        <v>1224902350</v>
      </c>
      <c r="Q15" s="577"/>
      <c r="S15" s="167"/>
    </row>
    <row r="16" spans="1:19" s="143" customFormat="1" ht="13.5" thickBot="1">
      <c r="A16" s="132"/>
      <c r="B16" s="396"/>
      <c r="C16" s="430">
        <v>202513690</v>
      </c>
      <c r="D16" s="4"/>
      <c r="E16" s="448">
        <v>102566826</v>
      </c>
      <c r="F16" s="250"/>
      <c r="G16" s="250"/>
      <c r="I16" s="577"/>
      <c r="J16" s="577"/>
      <c r="K16" s="577"/>
      <c r="L16" s="577"/>
      <c r="M16" s="578"/>
      <c r="N16" s="578"/>
      <c r="O16" s="577"/>
      <c r="P16" s="578">
        <v>6942137</v>
      </c>
      <c r="Q16" s="577"/>
      <c r="S16" s="167"/>
    </row>
    <row r="17" spans="1:17" ht="13.5" thickTop="1">
      <c r="A17" s="146"/>
      <c r="B17" s="148"/>
      <c r="C17" s="431"/>
      <c r="D17" s="4"/>
      <c r="E17" s="449"/>
      <c r="F17" s="247"/>
      <c r="G17" s="247"/>
      <c r="P17" s="578">
        <v>6141668</v>
      </c>
      <c r="Q17" s="578">
        <v>29422796</v>
      </c>
    </row>
    <row r="18" spans="1:19" s="143" customFormat="1" ht="12.75">
      <c r="A18" s="168" t="s">
        <v>785</v>
      </c>
      <c r="B18" s="148"/>
      <c r="C18" s="144"/>
      <c r="D18" s="167"/>
      <c r="E18" s="317"/>
      <c r="F18" s="249"/>
      <c r="G18" s="249"/>
      <c r="I18" s="577"/>
      <c r="J18" s="577"/>
      <c r="K18" s="577"/>
      <c r="L18" s="577"/>
      <c r="M18" s="578"/>
      <c r="N18" s="578"/>
      <c r="O18" s="577"/>
      <c r="P18" s="578">
        <v>1237986155</v>
      </c>
      <c r="Q18" s="577"/>
      <c r="S18" s="167"/>
    </row>
    <row r="19" spans="1:19" s="143" customFormat="1" ht="12.75">
      <c r="A19" s="146"/>
      <c r="B19" s="148"/>
      <c r="C19" s="144"/>
      <c r="D19" s="167"/>
      <c r="E19" s="317"/>
      <c r="F19" s="249"/>
      <c r="G19" s="249"/>
      <c r="I19" s="577"/>
      <c r="J19" s="577"/>
      <c r="K19" s="577"/>
      <c r="L19" s="577"/>
      <c r="M19" s="578"/>
      <c r="N19" s="578"/>
      <c r="O19" s="577"/>
      <c r="P19" s="578" t="s">
        <v>682</v>
      </c>
      <c r="Q19" s="577"/>
      <c r="S19" s="167"/>
    </row>
    <row r="20" spans="1:26" s="143" customFormat="1" ht="12.75">
      <c r="A20" s="146" t="s">
        <v>786</v>
      </c>
      <c r="B20" s="148">
        <v>10.2</v>
      </c>
      <c r="C20" s="429">
        <v>-116923931</v>
      </c>
      <c r="D20" s="167"/>
      <c r="E20" s="446">
        <v>-94104390</v>
      </c>
      <c r="F20" s="249"/>
      <c r="G20" s="249"/>
      <c r="H20" s="251"/>
      <c r="I20" s="577" t="s">
        <v>62</v>
      </c>
      <c r="J20" s="577" t="s">
        <v>942</v>
      </c>
      <c r="K20" s="577"/>
      <c r="L20" s="577"/>
      <c r="M20" s="578">
        <v>1944000</v>
      </c>
      <c r="N20" s="578" t="s">
        <v>682</v>
      </c>
      <c r="O20" s="577"/>
      <c r="P20" s="578" t="s">
        <v>682</v>
      </c>
      <c r="Q20" s="577"/>
      <c r="S20" s="167"/>
      <c r="Z20" s="150">
        <v>-45233</v>
      </c>
    </row>
    <row r="21" spans="1:19" s="143" customFormat="1" ht="12.75" hidden="1">
      <c r="A21" s="146" t="s">
        <v>178</v>
      </c>
      <c r="B21" s="148">
        <v>11</v>
      </c>
      <c r="C21" s="429">
        <v>0</v>
      </c>
      <c r="D21" s="167"/>
      <c r="E21" s="446" t="s">
        <v>94</v>
      </c>
      <c r="F21" s="249"/>
      <c r="G21" s="249"/>
      <c r="H21" s="251"/>
      <c r="I21" s="577"/>
      <c r="J21" s="577"/>
      <c r="K21" s="577"/>
      <c r="L21" s="577"/>
      <c r="M21" s="578"/>
      <c r="N21" s="578"/>
      <c r="O21" s="577"/>
      <c r="P21" s="578"/>
      <c r="Q21" s="577"/>
      <c r="S21" s="167"/>
    </row>
    <row r="22" spans="1:19" s="143" customFormat="1" ht="12.75">
      <c r="A22" s="146" t="s">
        <v>1787</v>
      </c>
      <c r="B22" s="148">
        <v>8</v>
      </c>
      <c r="C22" s="429">
        <v>-4319494</v>
      </c>
      <c r="D22" s="167"/>
      <c r="E22" s="446">
        <v>-15088969</v>
      </c>
      <c r="F22" s="249"/>
      <c r="G22" s="249"/>
      <c r="H22" s="251"/>
      <c r="I22" s="577" t="s">
        <v>61</v>
      </c>
      <c r="J22" s="577" t="s">
        <v>1019</v>
      </c>
      <c r="K22" s="577"/>
      <c r="L22" s="577"/>
      <c r="M22" s="578"/>
      <c r="N22" s="578"/>
      <c r="O22" s="577"/>
      <c r="P22" s="578">
        <v>117468113</v>
      </c>
      <c r="Q22" s="577"/>
      <c r="S22" s="167"/>
    </row>
    <row r="23" spans="1:19" s="143" customFormat="1" ht="12.75">
      <c r="A23" s="146"/>
      <c r="B23" s="148"/>
      <c r="C23" s="145"/>
      <c r="D23" s="167"/>
      <c r="E23" s="447"/>
      <c r="F23" s="249"/>
      <c r="G23" s="249"/>
      <c r="H23" s="249"/>
      <c r="I23" s="577"/>
      <c r="J23" s="577"/>
      <c r="K23" s="577"/>
      <c r="L23" s="577"/>
      <c r="M23" s="578"/>
      <c r="N23" s="578"/>
      <c r="O23" s="577"/>
      <c r="P23" s="578"/>
      <c r="Q23" s="577"/>
      <c r="S23" s="167"/>
    </row>
    <row r="24" spans="1:26" s="143" customFormat="1" ht="13.5" thickBot="1">
      <c r="A24" s="132"/>
      <c r="B24" s="395"/>
      <c r="C24" s="432">
        <v>-121243425</v>
      </c>
      <c r="D24" s="406"/>
      <c r="E24" s="450">
        <v>-109193359</v>
      </c>
      <c r="F24" s="249"/>
      <c r="G24" s="249"/>
      <c r="H24" s="251"/>
      <c r="I24" s="577"/>
      <c r="J24" s="577"/>
      <c r="K24" s="577"/>
      <c r="L24" s="577"/>
      <c r="M24" s="578"/>
      <c r="N24" s="578"/>
      <c r="O24" s="577"/>
      <c r="P24" s="578">
        <v>117468113</v>
      </c>
      <c r="Q24" s="577"/>
      <c r="S24" s="167"/>
      <c r="Z24" s="143">
        <v>-0.139975394971613</v>
      </c>
    </row>
    <row r="25" spans="1:19" s="143" customFormat="1" ht="13.5" thickTop="1">
      <c r="A25" s="146"/>
      <c r="B25" s="148"/>
      <c r="C25" s="144"/>
      <c r="D25" s="167"/>
      <c r="E25" s="317"/>
      <c r="F25" s="249"/>
      <c r="G25" s="249"/>
      <c r="H25" s="167"/>
      <c r="I25" s="577"/>
      <c r="J25" s="577"/>
      <c r="K25" s="577"/>
      <c r="L25" s="577"/>
      <c r="M25" s="578"/>
      <c r="N25" s="578"/>
      <c r="O25" s="577"/>
      <c r="P25" s="578"/>
      <c r="Q25" s="577"/>
      <c r="S25" s="167"/>
    </row>
    <row r="26" spans="1:16" ht="12.75">
      <c r="A26" s="132" t="s">
        <v>791</v>
      </c>
      <c r="B26" s="395"/>
      <c r="C26" s="161"/>
      <c r="D26" s="140"/>
      <c r="E26" s="318"/>
      <c r="F26" s="247"/>
      <c r="G26" s="247"/>
      <c r="P26" s="578">
        <v>1120518042</v>
      </c>
    </row>
    <row r="27" spans="1:8" ht="12.75">
      <c r="A27" s="183"/>
      <c r="B27" s="395"/>
      <c r="C27" s="161"/>
      <c r="D27" s="140"/>
      <c r="E27" s="318"/>
      <c r="F27" s="247"/>
      <c r="G27" s="247"/>
      <c r="H27" s="143" t="s">
        <v>682</v>
      </c>
    </row>
    <row r="28" spans="1:13" ht="12.75">
      <c r="A28" s="183" t="s">
        <v>90</v>
      </c>
      <c r="B28" s="395">
        <v>1</v>
      </c>
      <c r="C28" s="427">
        <v>-38313907</v>
      </c>
      <c r="D28" s="140"/>
      <c r="E28" s="445">
        <v>-7420730</v>
      </c>
      <c r="F28" s="247"/>
      <c r="G28" s="247"/>
      <c r="H28" s="152" t="s">
        <v>682</v>
      </c>
      <c r="I28" s="577" t="s">
        <v>11</v>
      </c>
      <c r="M28" s="578">
        <v>327030</v>
      </c>
    </row>
    <row r="29" spans="1:9" ht="12.75">
      <c r="A29" s="183"/>
      <c r="B29" s="395"/>
      <c r="C29" s="319"/>
      <c r="D29" s="140"/>
      <c r="E29" s="451"/>
      <c r="F29" s="247"/>
      <c r="G29" s="247"/>
      <c r="H29" s="143" t="s">
        <v>682</v>
      </c>
      <c r="I29" s="577" t="s">
        <v>83</v>
      </c>
    </row>
    <row r="30" spans="1:7" ht="13.5" thickBot="1">
      <c r="A30" s="168"/>
      <c r="B30" s="148"/>
      <c r="C30" s="430">
        <v>-38313907</v>
      </c>
      <c r="D30" s="4"/>
      <c r="E30" s="448">
        <v>-7420730</v>
      </c>
      <c r="F30" s="247"/>
      <c r="G30" s="247"/>
    </row>
    <row r="31" spans="1:7" ht="13.5" thickTop="1">
      <c r="A31" s="183"/>
      <c r="B31" s="395"/>
      <c r="C31" s="319"/>
      <c r="D31" s="140"/>
      <c r="E31" s="451"/>
      <c r="F31" s="247"/>
      <c r="G31" s="247"/>
    </row>
    <row r="32" spans="1:8" ht="13.5" thickBot="1">
      <c r="A32" s="168" t="s">
        <v>1527</v>
      </c>
      <c r="B32" s="148"/>
      <c r="C32" s="430">
        <v>42956358</v>
      </c>
      <c r="D32" s="140"/>
      <c r="E32" s="450">
        <v>-14047263</v>
      </c>
      <c r="F32" s="249"/>
      <c r="G32" s="249"/>
      <c r="H32" s="184"/>
    </row>
    <row r="33" spans="1:7" ht="13.5" thickTop="1">
      <c r="A33" s="183"/>
      <c r="B33" s="395"/>
      <c r="C33" s="319"/>
      <c r="D33" s="140"/>
      <c r="E33" s="451"/>
      <c r="F33" s="247"/>
      <c r="G33" s="247"/>
    </row>
    <row r="34" spans="1:19" s="143" customFormat="1" ht="12.75">
      <c r="A34" s="183" t="s">
        <v>793</v>
      </c>
      <c r="B34" s="395">
        <v>26</v>
      </c>
      <c r="C34" s="433">
        <v>46034156</v>
      </c>
      <c r="D34" s="167"/>
      <c r="E34" s="452">
        <v>60081419</v>
      </c>
      <c r="F34" s="247"/>
      <c r="G34" s="247"/>
      <c r="I34" s="577"/>
      <c r="J34" s="577" t="s">
        <v>1020</v>
      </c>
      <c r="K34" s="582">
        <v>25149884</v>
      </c>
      <c r="L34" s="577"/>
      <c r="M34" s="583" t="s">
        <v>59</v>
      </c>
      <c r="N34" s="578"/>
      <c r="O34" s="577"/>
      <c r="P34" s="578"/>
      <c r="Q34" s="577"/>
      <c r="S34" s="167"/>
    </row>
    <row r="35" spans="1:19" s="143" customFormat="1" ht="12.75">
      <c r="A35" s="146" t="s">
        <v>794</v>
      </c>
      <c r="B35" s="148">
        <v>26</v>
      </c>
      <c r="C35" s="434">
        <v>88990514</v>
      </c>
      <c r="D35" s="140"/>
      <c r="E35" s="453">
        <v>46034156</v>
      </c>
      <c r="F35" s="249"/>
      <c r="G35" s="249"/>
      <c r="H35" s="178"/>
      <c r="I35" s="577" t="s">
        <v>60</v>
      </c>
      <c r="J35" s="577" t="s">
        <v>1021</v>
      </c>
      <c r="K35" s="584">
        <v>-24710702</v>
      </c>
      <c r="L35" s="577" t="s">
        <v>1100</v>
      </c>
      <c r="M35" s="583">
        <v>88990514</v>
      </c>
      <c r="N35" s="578"/>
      <c r="O35" s="577"/>
      <c r="P35" s="578"/>
      <c r="Q35" s="577"/>
      <c r="S35" s="167"/>
    </row>
    <row r="36" spans="1:19" s="143" customFormat="1" ht="12.75">
      <c r="A36" s="146"/>
      <c r="B36" s="148"/>
      <c r="C36" s="435"/>
      <c r="D36" s="140"/>
      <c r="E36" s="454"/>
      <c r="F36" s="249"/>
      <c r="G36" s="249"/>
      <c r="H36" s="178"/>
      <c r="I36" s="577"/>
      <c r="J36" s="577"/>
      <c r="K36" s="584"/>
      <c r="L36" s="577"/>
      <c r="M36" s="583"/>
      <c r="N36" s="578"/>
      <c r="O36" s="577"/>
      <c r="P36" s="578"/>
      <c r="Q36" s="577"/>
      <c r="S36" s="167"/>
    </row>
    <row r="37" spans="1:19" s="143" customFormat="1" ht="13.5" thickBot="1">
      <c r="A37" s="146"/>
      <c r="B37" s="148"/>
      <c r="C37" s="436">
        <v>42956358</v>
      </c>
      <c r="D37" s="140"/>
      <c r="E37" s="455">
        <v>-14047263</v>
      </c>
      <c r="F37" s="249"/>
      <c r="G37" s="249"/>
      <c r="H37" s="184"/>
      <c r="I37" s="577"/>
      <c r="J37" s="577" t="s">
        <v>1</v>
      </c>
      <c r="K37" s="582">
        <v>439182</v>
      </c>
      <c r="L37" s="577"/>
      <c r="M37" s="585">
        <v>0</v>
      </c>
      <c r="N37" s="578"/>
      <c r="O37" s="577"/>
      <c r="P37" s="578"/>
      <c r="Q37" s="577"/>
      <c r="S37" s="167"/>
    </row>
    <row r="38" spans="1:19" s="143" customFormat="1" ht="14.25" thickBot="1" thickTop="1">
      <c r="A38" s="185"/>
      <c r="B38" s="456"/>
      <c r="C38" s="401"/>
      <c r="D38" s="186"/>
      <c r="E38" s="402"/>
      <c r="F38" s="167"/>
      <c r="G38" s="167"/>
      <c r="I38" s="577"/>
      <c r="J38" s="586">
        <v>0</v>
      </c>
      <c r="K38" s="577"/>
      <c r="L38" s="577"/>
      <c r="M38" s="578"/>
      <c r="N38" s="578"/>
      <c r="O38" s="577"/>
      <c r="P38" s="578"/>
      <c r="Q38" s="577"/>
      <c r="S38" s="167"/>
    </row>
    <row r="39" spans="3:19" s="143" customFormat="1" ht="12.75">
      <c r="C39" s="150"/>
      <c r="E39" s="150"/>
      <c r="F39" s="167"/>
      <c r="G39" s="167"/>
      <c r="I39" s="577"/>
      <c r="J39" s="577"/>
      <c r="K39" s="577"/>
      <c r="L39" s="577"/>
      <c r="M39" s="578"/>
      <c r="N39" s="578"/>
      <c r="O39" s="580"/>
      <c r="P39" s="578"/>
      <c r="Q39" s="577"/>
      <c r="S39" s="167"/>
    </row>
    <row r="40" spans="3:19" s="717" customFormat="1" ht="12.75">
      <c r="C40" s="720" t="s">
        <v>682</v>
      </c>
      <c r="E40" s="717" t="s">
        <v>682</v>
      </c>
      <c r="F40" s="721"/>
      <c r="G40" s="721"/>
      <c r="H40" s="720" t="s">
        <v>682</v>
      </c>
      <c r="I40" s="722"/>
      <c r="J40" s="722"/>
      <c r="K40" s="722"/>
      <c r="L40" s="722"/>
      <c r="M40" s="723"/>
      <c r="N40" s="723"/>
      <c r="O40" s="722"/>
      <c r="P40" s="723"/>
      <c r="Q40" s="722"/>
      <c r="S40" s="721"/>
    </row>
    <row r="41" spans="3:19" s="143" customFormat="1" ht="12.75">
      <c r="C41" s="150" t="s">
        <v>682</v>
      </c>
      <c r="D41" s="143" t="s">
        <v>682</v>
      </c>
      <c r="E41" s="150" t="s">
        <v>682</v>
      </c>
      <c r="F41" s="167"/>
      <c r="G41" s="167"/>
      <c r="I41" s="577"/>
      <c r="J41" s="577"/>
      <c r="K41" s="577"/>
      <c r="L41" s="577"/>
      <c r="M41" s="578"/>
      <c r="N41" s="578"/>
      <c r="O41" s="577"/>
      <c r="P41" s="578"/>
      <c r="Q41" s="577"/>
      <c r="S41" s="167"/>
    </row>
    <row r="42" spans="3:19" s="143" customFormat="1" ht="12.75">
      <c r="C42" s="143" t="s">
        <v>682</v>
      </c>
      <c r="F42" s="167"/>
      <c r="G42" s="167"/>
      <c r="I42" s="577"/>
      <c r="J42" s="577"/>
      <c r="K42" s="577"/>
      <c r="L42" s="577"/>
      <c r="M42" s="578"/>
      <c r="N42" s="578"/>
      <c r="O42" s="577"/>
      <c r="P42" s="578"/>
      <c r="Q42" s="577"/>
      <c r="S42" s="167"/>
    </row>
    <row r="43" spans="6:19" s="143" customFormat="1" ht="12.75">
      <c r="F43" s="167"/>
      <c r="G43" s="167"/>
      <c r="I43" s="577"/>
      <c r="J43" s="577"/>
      <c r="K43" s="577"/>
      <c r="L43" s="577"/>
      <c r="M43" s="578"/>
      <c r="N43" s="578"/>
      <c r="O43" s="577"/>
      <c r="P43" s="578"/>
      <c r="Q43" s="577"/>
      <c r="S43" s="167"/>
    </row>
    <row r="44" spans="1:8" ht="12.75">
      <c r="A44" s="1297"/>
      <c r="B44" s="1297"/>
      <c r="C44" s="1297"/>
      <c r="D44" s="1297"/>
      <c r="E44" s="1297"/>
      <c r="F44" s="1297"/>
      <c r="G44" s="1297"/>
      <c r="H44" s="248"/>
    </row>
    <row r="47" spans="3:5" ht="12.75">
      <c r="C47" s="150">
        <v>0</v>
      </c>
      <c r="D47" s="143" t="s">
        <v>682</v>
      </c>
      <c r="E47" s="150">
        <v>0</v>
      </c>
    </row>
    <row r="51" spans="3:19" s="143" customFormat="1" ht="12.75">
      <c r="C51" s="150">
        <v>0</v>
      </c>
      <c r="E51" s="150">
        <v>0</v>
      </c>
      <c r="F51" s="167"/>
      <c r="G51" s="167"/>
      <c r="I51" s="577"/>
      <c r="J51" s="577"/>
      <c r="K51" s="577"/>
      <c r="L51" s="577"/>
      <c r="M51" s="578"/>
      <c r="N51" s="578"/>
      <c r="O51" s="580"/>
      <c r="P51" s="578"/>
      <c r="Q51" s="577"/>
      <c r="S51" s="167"/>
    </row>
    <row r="52" spans="3:19" s="143" customFormat="1" ht="12.75">
      <c r="C52" s="150">
        <v>0</v>
      </c>
      <c r="E52" s="150" t="s">
        <v>682</v>
      </c>
      <c r="F52" s="167"/>
      <c r="G52" s="167"/>
      <c r="I52" s="577"/>
      <c r="J52" s="577"/>
      <c r="K52" s="577"/>
      <c r="L52" s="577"/>
      <c r="M52" s="578"/>
      <c r="N52" s="578"/>
      <c r="O52" s="577"/>
      <c r="P52" s="578"/>
      <c r="Q52" s="577"/>
      <c r="S52" s="167"/>
    </row>
  </sheetData>
  <sheetProtection/>
  <mergeCells count="3">
    <mergeCell ref="A1:G1"/>
    <mergeCell ref="A2:G2"/>
    <mergeCell ref="A44:G44"/>
  </mergeCells>
  <printOptions verticalCentered="1"/>
  <pageMargins left="0.7480314960629921" right="0.7480314960629921" top="0.984251968503937" bottom="0.984251968503937" header="0.5118110236220472" footer="0.5118110236220472"/>
  <pageSetup horizontalDpi="600" verticalDpi="600" orientation="portrait" paperSize="9" scale="94" r:id="rId2"/>
  <headerFooter alignWithMargins="0">
    <oddHeader>&amp;C&amp;G</oddHeader>
    <oddFooter>&amp;C- 5 -</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A1:K1185"/>
  <sheetViews>
    <sheetView view="pageBreakPreview" zoomScale="60" zoomScalePageLayoutView="0" workbookViewId="0" topLeftCell="A21">
      <selection activeCell="A6" sqref="A1:IV16384"/>
    </sheetView>
  </sheetViews>
  <sheetFormatPr defaultColWidth="9.140625" defaultRowHeight="12.75"/>
  <cols>
    <col min="1" max="1" width="66.00390625" style="143" customWidth="1"/>
    <col min="2" max="2" width="18.8515625" style="143" customWidth="1"/>
    <col min="3" max="3" width="21.140625" style="143" customWidth="1"/>
    <col min="4" max="4" width="19.421875" style="143" customWidth="1"/>
    <col min="5" max="5" width="17.00390625" style="143" customWidth="1"/>
    <col min="6" max="6" width="17.140625" style="143" customWidth="1"/>
    <col min="7" max="7" width="21.8515625" style="143" customWidth="1"/>
    <col min="8" max="8" width="14.00390625" style="143" hidden="1" customWidth="1"/>
    <col min="9" max="9" width="52.140625" style="143" hidden="1" customWidth="1"/>
    <col min="10" max="10" width="13.00390625" style="255" bestFit="1" customWidth="1"/>
    <col min="11" max="11" width="12.28125" style="143" bestFit="1" customWidth="1"/>
    <col min="12" max="16384" width="9.140625" style="143" customWidth="1"/>
  </cols>
  <sheetData>
    <row r="1" spans="1:7" ht="15.75">
      <c r="A1" s="1267"/>
      <c r="B1" s="1267"/>
      <c r="C1" s="1267"/>
      <c r="D1" s="1267"/>
      <c r="E1" s="1267"/>
      <c r="F1" s="1267"/>
      <c r="G1" s="1267"/>
    </row>
    <row r="2" spans="1:10" s="178" customFormat="1" ht="15.75">
      <c r="A2" s="1267"/>
      <c r="B2" s="1267"/>
      <c r="C2" s="1267"/>
      <c r="D2" s="1267"/>
      <c r="E2" s="1267"/>
      <c r="F2" s="1267"/>
      <c r="G2" s="1267"/>
      <c r="J2" s="1245"/>
    </row>
    <row r="3" spans="1:7" ht="12.75">
      <c r="A3" s="323"/>
      <c r="B3" s="178"/>
      <c r="C3" s="178"/>
      <c r="D3" s="178"/>
      <c r="E3" s="176"/>
      <c r="F3" s="176"/>
      <c r="G3" s="176"/>
    </row>
    <row r="5" ht="12.75">
      <c r="A5" s="171" t="s">
        <v>799</v>
      </c>
    </row>
    <row r="6" spans="1:7" ht="12.75">
      <c r="A6" s="171"/>
      <c r="G6" s="1244" t="s">
        <v>682</v>
      </c>
    </row>
    <row r="7" ht="12.75">
      <c r="A7" s="171" t="s">
        <v>1323</v>
      </c>
    </row>
    <row r="8" spans="1:10" ht="12.75">
      <c r="A8" s="171"/>
      <c r="J8" s="255" t="s">
        <v>682</v>
      </c>
    </row>
    <row r="9" spans="1:8" ht="12.75">
      <c r="A9" s="178"/>
      <c r="B9" s="152"/>
      <c r="C9" s="152"/>
      <c r="D9" s="152"/>
      <c r="E9" s="152"/>
      <c r="F9" s="152"/>
      <c r="G9" s="152"/>
      <c r="H9" s="152">
        <v>-3937804</v>
      </c>
    </row>
    <row r="10" spans="1:8" ht="13.5" thickBot="1">
      <c r="A10" s="178"/>
      <c r="B10" s="152"/>
      <c r="C10" s="152"/>
      <c r="D10" s="152"/>
      <c r="E10" s="152"/>
      <c r="F10" s="152"/>
      <c r="G10" s="152"/>
      <c r="H10" s="152">
        <v>-3937804</v>
      </c>
    </row>
    <row r="11" spans="1:10" s="326" customFormat="1" ht="12.75">
      <c r="A11" s="459" t="s">
        <v>1022</v>
      </c>
      <c r="B11" s="468" t="s">
        <v>800</v>
      </c>
      <c r="C11" s="469" t="s">
        <v>801</v>
      </c>
      <c r="D11" s="470" t="s">
        <v>641</v>
      </c>
      <c r="E11" s="470" t="s">
        <v>642</v>
      </c>
      <c r="F11" s="470" t="s">
        <v>252</v>
      </c>
      <c r="G11" s="471" t="s">
        <v>297</v>
      </c>
      <c r="H11" s="143" t="s">
        <v>682</v>
      </c>
      <c r="J11" s="1243"/>
    </row>
    <row r="12" spans="1:8" ht="12.75">
      <c r="A12" s="273" t="s">
        <v>74</v>
      </c>
      <c r="B12" s="472" t="s">
        <v>73</v>
      </c>
      <c r="C12" s="265" t="s">
        <v>802</v>
      </c>
      <c r="D12" s="313"/>
      <c r="E12" s="313"/>
      <c r="F12" s="313"/>
      <c r="G12" s="274"/>
      <c r="H12" s="152" t="s">
        <v>682</v>
      </c>
    </row>
    <row r="13" spans="1:10" s="178" customFormat="1" ht="13.5" thickBot="1">
      <c r="A13" s="460"/>
      <c r="B13" s="275" t="s">
        <v>305</v>
      </c>
      <c r="C13" s="276" t="s">
        <v>305</v>
      </c>
      <c r="D13" s="277" t="s">
        <v>305</v>
      </c>
      <c r="E13" s="277" t="s">
        <v>305</v>
      </c>
      <c r="F13" s="277" t="s">
        <v>305</v>
      </c>
      <c r="G13" s="276" t="s">
        <v>305</v>
      </c>
      <c r="J13" s="1245"/>
    </row>
    <row r="14" spans="1:7" ht="12.75">
      <c r="A14" s="262" t="s">
        <v>971</v>
      </c>
      <c r="B14" s="263"/>
      <c r="C14" s="263"/>
      <c r="D14" s="264"/>
      <c r="E14" s="264"/>
      <c r="F14" s="264"/>
      <c r="G14" s="265"/>
    </row>
    <row r="15" spans="1:10" s="178" customFormat="1" ht="13.5" thickBot="1">
      <c r="A15" s="262" t="s">
        <v>1140</v>
      </c>
      <c r="B15" s="266">
        <v>27518602</v>
      </c>
      <c r="C15" s="266">
        <v>103087668</v>
      </c>
      <c r="D15" s="266">
        <v>182444288</v>
      </c>
      <c r="E15" s="266">
        <v>13098</v>
      </c>
      <c r="F15" s="266">
        <v>28250599</v>
      </c>
      <c r="G15" s="266">
        <v>341314255</v>
      </c>
      <c r="I15" s="143" t="s">
        <v>1142</v>
      </c>
      <c r="J15" s="1245"/>
    </row>
    <row r="16" spans="1:9" ht="12.75">
      <c r="A16" s="461" t="s">
        <v>803</v>
      </c>
      <c r="B16" s="267">
        <v>27518602</v>
      </c>
      <c r="C16" s="267">
        <v>964618801</v>
      </c>
      <c r="D16" s="267">
        <v>196218600</v>
      </c>
      <c r="E16" s="267">
        <v>13098</v>
      </c>
      <c r="F16" s="736">
        <v>101419827</v>
      </c>
      <c r="G16" s="267">
        <v>1289788928</v>
      </c>
      <c r="I16" s="143" t="s">
        <v>1143</v>
      </c>
    </row>
    <row r="17" spans="1:7" ht="12.75">
      <c r="A17" s="169" t="s">
        <v>1763</v>
      </c>
      <c r="B17" s="268"/>
      <c r="C17" s="268"/>
      <c r="D17" s="268"/>
      <c r="E17" s="268"/>
      <c r="F17" s="737">
        <v>1257010</v>
      </c>
      <c r="G17" s="268">
        <v>1257010</v>
      </c>
    </row>
    <row r="18" spans="1:7" ht="12.75">
      <c r="A18" s="169" t="s">
        <v>1454</v>
      </c>
      <c r="B18" s="268"/>
      <c r="C18" s="268"/>
      <c r="D18" s="268"/>
      <c r="E18" s="268"/>
      <c r="F18" s="737">
        <v>-273244</v>
      </c>
      <c r="G18" s="268">
        <v>-273244</v>
      </c>
    </row>
    <row r="19" spans="1:7" ht="12.75">
      <c r="A19" s="169" t="s">
        <v>1365</v>
      </c>
      <c r="B19" s="268"/>
      <c r="C19" s="268">
        <v>-28994086</v>
      </c>
      <c r="D19" s="268">
        <v>-8493912</v>
      </c>
      <c r="E19" s="268"/>
      <c r="F19" s="737"/>
      <c r="G19" s="268">
        <v>-37487998</v>
      </c>
    </row>
    <row r="20" spans="1:7" ht="12.75">
      <c r="A20" s="169" t="s">
        <v>1364</v>
      </c>
      <c r="B20" s="268"/>
      <c r="C20" s="268">
        <v>28994086</v>
      </c>
      <c r="D20" s="268">
        <v>8493912</v>
      </c>
      <c r="E20" s="268"/>
      <c r="F20" s="737"/>
      <c r="G20" s="268">
        <v>37487998</v>
      </c>
    </row>
    <row r="21" spans="1:9" ht="13.5" thickBot="1">
      <c r="A21" s="461" t="s">
        <v>804</v>
      </c>
      <c r="B21" s="268">
        <v>0</v>
      </c>
      <c r="C21" s="269">
        <v>-861531133</v>
      </c>
      <c r="D21" s="269">
        <v>-13774312</v>
      </c>
      <c r="E21" s="269">
        <v>0</v>
      </c>
      <c r="F21" s="738">
        <v>-74152994</v>
      </c>
      <c r="G21" s="269">
        <v>-949458439</v>
      </c>
      <c r="I21" s="143" t="s">
        <v>1144</v>
      </c>
    </row>
    <row r="22" spans="1:7" ht="13.5" thickBot="1">
      <c r="A22" s="169"/>
      <c r="B22" s="267"/>
      <c r="C22" s="267"/>
      <c r="D22" s="267"/>
      <c r="E22" s="267"/>
      <c r="F22" s="267"/>
      <c r="G22" s="268"/>
    </row>
    <row r="23" spans="1:7" ht="12.75">
      <c r="A23" s="651" t="s">
        <v>803</v>
      </c>
      <c r="B23" s="267">
        <v>27518602</v>
      </c>
      <c r="C23" s="735">
        <v>964618801</v>
      </c>
      <c r="D23" s="267">
        <v>196218600</v>
      </c>
      <c r="E23" s="267">
        <v>13098</v>
      </c>
      <c r="F23" s="267">
        <v>102403593</v>
      </c>
      <c r="G23" s="267">
        <v>1290772694</v>
      </c>
    </row>
    <row r="24" spans="1:7" ht="13.5" thickBot="1">
      <c r="A24" s="651" t="s">
        <v>804</v>
      </c>
      <c r="B24" s="269">
        <v>0</v>
      </c>
      <c r="C24" s="739">
        <v>-861531133</v>
      </c>
      <c r="D24" s="269">
        <v>-13774312</v>
      </c>
      <c r="E24" s="269">
        <v>0</v>
      </c>
      <c r="F24" s="269">
        <v>-74152994</v>
      </c>
      <c r="G24" s="269">
        <v>-949458439</v>
      </c>
    </row>
    <row r="25" spans="1:10" s="178" customFormat="1" ht="12.75" hidden="1">
      <c r="A25" s="270" t="s">
        <v>971</v>
      </c>
      <c r="B25" s="271"/>
      <c r="C25" s="271"/>
      <c r="D25" s="271"/>
      <c r="E25" s="271"/>
      <c r="F25" s="271"/>
      <c r="G25" s="1233"/>
      <c r="J25" s="1245"/>
    </row>
    <row r="26" spans="1:7" ht="12.75" hidden="1">
      <c r="A26" s="572" t="s">
        <v>1141</v>
      </c>
      <c r="B26" s="740">
        <v>27280661</v>
      </c>
      <c r="C26" s="740">
        <v>103087668</v>
      </c>
      <c r="D26" s="740">
        <v>182444288</v>
      </c>
      <c r="E26" s="740">
        <v>13098</v>
      </c>
      <c r="F26" s="740">
        <v>28250599</v>
      </c>
      <c r="G26" s="1231">
        <v>341076314</v>
      </c>
    </row>
    <row r="27" spans="1:7" ht="12.75" hidden="1">
      <c r="A27" s="146" t="s">
        <v>803</v>
      </c>
      <c r="B27" s="267">
        <v>27518602</v>
      </c>
      <c r="C27" s="267">
        <v>964618801</v>
      </c>
      <c r="D27" s="267">
        <v>196218600</v>
      </c>
      <c r="E27" s="267">
        <v>13098</v>
      </c>
      <c r="F27" s="267">
        <v>101419827</v>
      </c>
      <c r="G27" s="735">
        <v>1289788928</v>
      </c>
    </row>
    <row r="28" spans="1:7" ht="12.75" hidden="1">
      <c r="A28" s="146" t="s">
        <v>1455</v>
      </c>
      <c r="B28" s="268">
        <v>-317254</v>
      </c>
      <c r="C28" s="268">
        <v>0</v>
      </c>
      <c r="D28" s="268">
        <v>0</v>
      </c>
      <c r="E28" s="268">
        <v>0</v>
      </c>
      <c r="F28" s="268">
        <v>1257010</v>
      </c>
      <c r="G28" s="1232">
        <v>939756</v>
      </c>
    </row>
    <row r="29" spans="1:7" ht="12.75" hidden="1">
      <c r="A29" s="146" t="s">
        <v>1454</v>
      </c>
      <c r="B29" s="268">
        <v>79313</v>
      </c>
      <c r="C29" s="268">
        <v>0</v>
      </c>
      <c r="D29" s="268">
        <v>0</v>
      </c>
      <c r="E29" s="268">
        <v>0</v>
      </c>
      <c r="F29" s="268">
        <v>-273244</v>
      </c>
      <c r="G29" s="1232">
        <v>-193931</v>
      </c>
    </row>
    <row r="30" spans="1:7" ht="12.75" hidden="1">
      <c r="A30" s="146" t="s">
        <v>1365</v>
      </c>
      <c r="B30" s="268"/>
      <c r="C30" s="268">
        <v>-28994086</v>
      </c>
      <c r="D30" s="268">
        <v>-8493912</v>
      </c>
      <c r="E30" s="268"/>
      <c r="F30" s="268"/>
      <c r="G30" s="1232">
        <v>-37487998</v>
      </c>
    </row>
    <row r="31" spans="1:7" ht="12.75" hidden="1">
      <c r="A31" s="146" t="s">
        <v>1364</v>
      </c>
      <c r="B31" s="268"/>
      <c r="C31" s="268">
        <v>28994086</v>
      </c>
      <c r="D31" s="268">
        <v>8493912</v>
      </c>
      <c r="E31" s="268"/>
      <c r="F31" s="268"/>
      <c r="G31" s="1232">
        <v>37487998</v>
      </c>
    </row>
    <row r="32" spans="1:9" ht="12.75" hidden="1">
      <c r="A32" s="183" t="s">
        <v>804</v>
      </c>
      <c r="B32" s="268">
        <v>0</v>
      </c>
      <c r="C32" s="268">
        <v>-861531133</v>
      </c>
      <c r="D32" s="268">
        <v>-13774312</v>
      </c>
      <c r="E32" s="268">
        <v>0</v>
      </c>
      <c r="F32" s="268">
        <v>-74152994</v>
      </c>
      <c r="G32" s="1232">
        <v>-949458439</v>
      </c>
      <c r="I32" s="143" t="s">
        <v>1145</v>
      </c>
    </row>
    <row r="33" spans="1:7" ht="12.75" hidden="1">
      <c r="A33" s="183"/>
      <c r="B33" s="268"/>
      <c r="C33" s="268"/>
      <c r="D33" s="268"/>
      <c r="E33" s="268"/>
      <c r="F33" s="268"/>
      <c r="G33" s="1232"/>
    </row>
    <row r="34" spans="1:7" ht="12.75" hidden="1">
      <c r="A34" s="146" t="s">
        <v>805</v>
      </c>
      <c r="B34" s="268"/>
      <c r="C34" s="268">
        <v>80415912</v>
      </c>
      <c r="D34" s="268">
        <v>9502449</v>
      </c>
      <c r="E34" s="268"/>
      <c r="F34" s="268">
        <v>4186029</v>
      </c>
      <c r="G34" s="1232">
        <v>94104390</v>
      </c>
    </row>
    <row r="35" spans="1:7" ht="12.75" hidden="1">
      <c r="A35" s="146" t="s">
        <v>761</v>
      </c>
      <c r="B35" s="268"/>
      <c r="C35" s="268">
        <v>-5733829</v>
      </c>
      <c r="D35" s="268">
        <v>-29375</v>
      </c>
      <c r="E35" s="268"/>
      <c r="F35" s="268">
        <v>-3464735</v>
      </c>
      <c r="G35" s="1232">
        <v>-9227939</v>
      </c>
    </row>
    <row r="36" spans="1:7" ht="12.75" hidden="1">
      <c r="A36" s="146" t="s">
        <v>1693</v>
      </c>
      <c r="B36" s="268">
        <v>320768616</v>
      </c>
      <c r="C36" s="268">
        <v>5685018615</v>
      </c>
      <c r="D36" s="268">
        <v>392743480</v>
      </c>
      <c r="E36" s="268">
        <v>-3498</v>
      </c>
      <c r="F36" s="268">
        <v>693293</v>
      </c>
      <c r="G36" s="1232">
        <v>6399220506</v>
      </c>
    </row>
    <row r="37" spans="1:7" ht="12.75" hidden="1">
      <c r="A37" s="146" t="s">
        <v>1694</v>
      </c>
      <c r="B37" s="268">
        <v>-228532565</v>
      </c>
      <c r="C37" s="268">
        <v>-1748619389</v>
      </c>
      <c r="D37" s="268">
        <v>-347328355</v>
      </c>
      <c r="E37" s="268"/>
      <c r="F37" s="268">
        <v>16857234</v>
      </c>
      <c r="G37" s="1232">
        <v>-2307623075</v>
      </c>
    </row>
    <row r="38" spans="1:7" ht="13.5" hidden="1" thickBot="1">
      <c r="A38" s="146" t="s">
        <v>806</v>
      </c>
      <c r="B38" s="269"/>
      <c r="C38" s="269"/>
      <c r="D38" s="269"/>
      <c r="E38" s="269"/>
      <c r="F38" s="269">
        <v>-362547</v>
      </c>
      <c r="G38" s="739">
        <v>-362547</v>
      </c>
    </row>
    <row r="39" spans="1:9" ht="13.5" hidden="1" thickBot="1">
      <c r="A39" s="168" t="s">
        <v>75</v>
      </c>
      <c r="B39" s="278">
        <v>119516712</v>
      </c>
      <c r="C39" s="278">
        <v>4114168977</v>
      </c>
      <c r="D39" s="278">
        <v>237332487</v>
      </c>
      <c r="E39" s="278">
        <v>9600</v>
      </c>
      <c r="F39" s="278">
        <v>46159873</v>
      </c>
      <c r="G39" s="1225">
        <v>4517187649</v>
      </c>
      <c r="I39" s="143" t="s">
        <v>1280</v>
      </c>
    </row>
    <row r="40" spans="1:7" ht="13.5" thickBot="1">
      <c r="A40" s="168"/>
      <c r="B40" s="740"/>
      <c r="C40" s="740"/>
      <c r="D40" s="740"/>
      <c r="E40" s="740"/>
      <c r="F40" s="740"/>
      <c r="G40" s="1231"/>
    </row>
    <row r="41" spans="1:7" ht="13.5" hidden="1" thickBot="1">
      <c r="A41" s="146"/>
      <c r="B41" s="269"/>
      <c r="C41" s="269"/>
      <c r="D41" s="269"/>
      <c r="E41" s="269"/>
      <c r="F41" s="269"/>
      <c r="G41" s="1232"/>
    </row>
    <row r="42" spans="1:10" s="326" customFormat="1" ht="12.75">
      <c r="A42" s="571" t="s">
        <v>1526</v>
      </c>
      <c r="B42" s="462" t="s">
        <v>800</v>
      </c>
      <c r="C42" s="463" t="s">
        <v>801</v>
      </c>
      <c r="D42" s="464" t="s">
        <v>641</v>
      </c>
      <c r="E42" s="464" t="s">
        <v>642</v>
      </c>
      <c r="F42" s="464" t="s">
        <v>252</v>
      </c>
      <c r="G42" s="465" t="s">
        <v>297</v>
      </c>
      <c r="J42" s="1243"/>
    </row>
    <row r="43" spans="1:7" ht="12.75">
      <c r="A43" s="256" t="s">
        <v>74</v>
      </c>
      <c r="B43" s="466" t="s">
        <v>73</v>
      </c>
      <c r="C43" s="467" t="s">
        <v>802</v>
      </c>
      <c r="D43" s="298"/>
      <c r="E43" s="298"/>
      <c r="F43" s="298"/>
      <c r="G43" s="257"/>
    </row>
    <row r="44" spans="1:10" s="178" customFormat="1" ht="13.5" thickBot="1">
      <c r="A44" s="258"/>
      <c r="B44" s="259" t="s">
        <v>305</v>
      </c>
      <c r="C44" s="260" t="s">
        <v>305</v>
      </c>
      <c r="D44" s="261" t="s">
        <v>305</v>
      </c>
      <c r="E44" s="261" t="s">
        <v>305</v>
      </c>
      <c r="F44" s="261" t="s">
        <v>305</v>
      </c>
      <c r="G44" s="260" t="s">
        <v>305</v>
      </c>
      <c r="J44" s="1245"/>
    </row>
    <row r="45" spans="1:7" ht="12.75">
      <c r="A45" s="262" t="s">
        <v>971</v>
      </c>
      <c r="B45" s="263"/>
      <c r="C45" s="263"/>
      <c r="D45" s="264"/>
      <c r="E45" s="264"/>
      <c r="F45" s="264"/>
      <c r="G45" s="265"/>
    </row>
    <row r="46" spans="1:10" s="178" customFormat="1" ht="13.5" thickBot="1">
      <c r="A46" s="262" t="s">
        <v>1141</v>
      </c>
      <c r="B46" s="266">
        <v>119516712</v>
      </c>
      <c r="C46" s="266">
        <v>4114168977</v>
      </c>
      <c r="D46" s="266">
        <v>237332487</v>
      </c>
      <c r="E46" s="266">
        <v>9600</v>
      </c>
      <c r="F46" s="266">
        <v>46159873</v>
      </c>
      <c r="G46" s="266">
        <v>4517187649</v>
      </c>
      <c r="J46" s="1245"/>
    </row>
    <row r="47" spans="1:7" ht="12.75">
      <c r="A47" s="457" t="s">
        <v>803</v>
      </c>
      <c r="B47" s="267">
        <v>27201348</v>
      </c>
      <c r="C47" s="267">
        <v>964618801</v>
      </c>
      <c r="D47" s="267">
        <v>196218600</v>
      </c>
      <c r="E47" s="267">
        <v>13098</v>
      </c>
      <c r="F47" s="267">
        <v>102676837</v>
      </c>
      <c r="G47" s="267">
        <v>1290728684</v>
      </c>
    </row>
    <row r="48" spans="1:7" ht="12.75">
      <c r="A48" s="146" t="s">
        <v>1365</v>
      </c>
      <c r="B48" s="268"/>
      <c r="C48" s="268">
        <v>-28994086</v>
      </c>
      <c r="D48" s="268">
        <v>-8493912</v>
      </c>
      <c r="E48" s="268"/>
      <c r="F48" s="268"/>
      <c r="G48" s="268">
        <v>-37487998</v>
      </c>
    </row>
    <row r="49" spans="1:7" ht="12.75">
      <c r="A49" s="146" t="s">
        <v>1364</v>
      </c>
      <c r="B49" s="268"/>
      <c r="C49" s="268">
        <v>28994086</v>
      </c>
      <c r="D49" s="268">
        <v>8493912</v>
      </c>
      <c r="E49" s="268"/>
      <c r="F49" s="268"/>
      <c r="G49" s="268">
        <v>37487998</v>
      </c>
    </row>
    <row r="50" spans="1:7" ht="12.75">
      <c r="A50" s="457" t="s">
        <v>804</v>
      </c>
      <c r="B50" s="268">
        <v>79313</v>
      </c>
      <c r="C50" s="268">
        <v>-861531133</v>
      </c>
      <c r="D50" s="268">
        <v>-13774312</v>
      </c>
      <c r="E50" s="268">
        <v>0</v>
      </c>
      <c r="F50" s="268">
        <v>-74426238</v>
      </c>
      <c r="G50" s="268">
        <v>-949652370</v>
      </c>
    </row>
    <row r="51" spans="1:7" ht="12.75">
      <c r="A51" s="146" t="s">
        <v>805</v>
      </c>
      <c r="B51" s="268"/>
      <c r="C51" s="268">
        <v>80415912</v>
      </c>
      <c r="D51" s="268">
        <v>9502449</v>
      </c>
      <c r="E51" s="268"/>
      <c r="F51" s="268">
        <v>4186029</v>
      </c>
      <c r="G51" s="268">
        <v>94104390</v>
      </c>
    </row>
    <row r="52" spans="1:7" ht="12.75">
      <c r="A52" s="146" t="s">
        <v>761</v>
      </c>
      <c r="B52" s="268"/>
      <c r="C52" s="268">
        <v>-5733829</v>
      </c>
      <c r="D52" s="268">
        <v>-29375</v>
      </c>
      <c r="E52" s="268"/>
      <c r="F52" s="268">
        <v>-3464735</v>
      </c>
      <c r="G52" s="268">
        <v>-9227939</v>
      </c>
    </row>
    <row r="53" spans="1:10" ht="12.75">
      <c r="A53" s="146" t="s">
        <v>1693</v>
      </c>
      <c r="B53" s="268">
        <v>320768616</v>
      </c>
      <c r="C53" s="268">
        <v>5685018615</v>
      </c>
      <c r="D53" s="268">
        <v>392743480</v>
      </c>
      <c r="E53" s="268">
        <v>-3498</v>
      </c>
      <c r="F53" s="268">
        <v>693293</v>
      </c>
      <c r="G53" s="268">
        <v>6399220506</v>
      </c>
      <c r="J53" s="255" t="s">
        <v>1689</v>
      </c>
    </row>
    <row r="54" spans="1:7" ht="12.75">
      <c r="A54" s="146" t="s">
        <v>1694</v>
      </c>
      <c r="B54" s="268">
        <v>-228532565</v>
      </c>
      <c r="C54" s="268">
        <v>-1748619389</v>
      </c>
      <c r="D54" s="268">
        <v>-347328355</v>
      </c>
      <c r="E54" s="268"/>
      <c r="F54" s="268">
        <v>16857234</v>
      </c>
      <c r="G54" s="268">
        <v>-2307623075</v>
      </c>
    </row>
    <row r="55" spans="1:7" ht="13.5" thickBot="1">
      <c r="A55" s="146" t="s">
        <v>806</v>
      </c>
      <c r="B55" s="269"/>
      <c r="C55" s="269"/>
      <c r="D55" s="269"/>
      <c r="E55" s="269"/>
      <c r="F55" s="269">
        <v>-362547</v>
      </c>
      <c r="G55" s="269">
        <v>-362547</v>
      </c>
    </row>
    <row r="56" spans="1:7" ht="12.75">
      <c r="A56" s="169"/>
      <c r="B56" s="268"/>
      <c r="C56" s="268"/>
      <c r="D56" s="268"/>
      <c r="E56" s="268"/>
      <c r="F56" s="268"/>
      <c r="G56" s="268"/>
    </row>
    <row r="57" spans="1:7" ht="12.75">
      <c r="A57" s="169" t="s">
        <v>805</v>
      </c>
      <c r="B57" s="268">
        <v>8721946</v>
      </c>
      <c r="C57" s="268">
        <v>73774543</v>
      </c>
      <c r="D57" s="268">
        <v>20700276</v>
      </c>
      <c r="E57" s="268">
        <v>405220</v>
      </c>
      <c r="F57" s="268">
        <v>13321946</v>
      </c>
      <c r="G57" s="268">
        <v>116923931</v>
      </c>
    </row>
    <row r="58" spans="1:7" ht="12.75">
      <c r="A58" s="169" t="s">
        <v>761</v>
      </c>
      <c r="B58" s="268">
        <v>-13688321</v>
      </c>
      <c r="C58" s="268">
        <v>-246580163</v>
      </c>
      <c r="D58" s="268">
        <v>-23282656</v>
      </c>
      <c r="E58" s="268">
        <v>0</v>
      </c>
      <c r="F58" s="268">
        <v>-10260191</v>
      </c>
      <c r="G58" s="268">
        <v>-293811331</v>
      </c>
    </row>
    <row r="59" spans="1:7" ht="12.75">
      <c r="A59" s="169" t="s">
        <v>1361</v>
      </c>
      <c r="B59" s="268">
        <v>0</v>
      </c>
      <c r="C59" s="268">
        <v>-45233</v>
      </c>
      <c r="D59" s="268">
        <v>0</v>
      </c>
      <c r="E59" s="268">
        <v>0</v>
      </c>
      <c r="F59" s="268">
        <v>-10231</v>
      </c>
      <c r="G59" s="268">
        <v>-55464</v>
      </c>
    </row>
    <row r="60" spans="1:7" ht="12.75">
      <c r="A60" s="169" t="s">
        <v>1606</v>
      </c>
      <c r="B60" s="268">
        <v>0</v>
      </c>
      <c r="C60" s="268">
        <v>0</v>
      </c>
      <c r="D60" s="268">
        <v>0</v>
      </c>
      <c r="E60" s="268">
        <v>0</v>
      </c>
      <c r="F60" s="268">
        <v>0</v>
      </c>
      <c r="G60" s="268">
        <v>0</v>
      </c>
    </row>
    <row r="61" spans="1:7" ht="12.75">
      <c r="A61" s="169" t="s">
        <v>1603</v>
      </c>
      <c r="B61" s="268"/>
      <c r="C61" s="268"/>
      <c r="D61" s="268"/>
      <c r="E61" s="268"/>
      <c r="F61" s="268">
        <v>770954</v>
      </c>
      <c r="G61" s="268">
        <v>770954</v>
      </c>
    </row>
    <row r="62" spans="1:9" ht="13.5" thickBot="1">
      <c r="A62" s="169" t="s">
        <v>806</v>
      </c>
      <c r="B62" s="269">
        <v>0</v>
      </c>
      <c r="C62" s="269">
        <v>0</v>
      </c>
      <c r="D62" s="269">
        <v>0</v>
      </c>
      <c r="E62" s="269">
        <v>0</v>
      </c>
      <c r="F62" s="269">
        <v>-4583687</v>
      </c>
      <c r="G62" s="269">
        <v>-4583687</v>
      </c>
      <c r="H62" s="143" t="s">
        <v>682</v>
      </c>
      <c r="I62" s="143" t="s">
        <v>1313</v>
      </c>
    </row>
    <row r="63" spans="1:9" ht="12.75">
      <c r="A63" s="651" t="s">
        <v>803</v>
      </c>
      <c r="B63" s="267">
        <v>0</v>
      </c>
      <c r="C63" s="267">
        <v>0</v>
      </c>
      <c r="D63" s="267">
        <v>0</v>
      </c>
      <c r="E63" s="267">
        <v>0</v>
      </c>
      <c r="F63" s="267"/>
      <c r="G63" s="267">
        <v>0</v>
      </c>
      <c r="H63" s="268">
        <v>6194938490</v>
      </c>
      <c r="I63" s="143" t="s">
        <v>1314</v>
      </c>
    </row>
    <row r="64" spans="1:8" ht="13.5" thickBot="1">
      <c r="A64" s="651" t="s">
        <v>804</v>
      </c>
      <c r="B64" s="1242">
        <v>0</v>
      </c>
      <c r="C64" s="1242">
        <v>0</v>
      </c>
      <c r="D64" s="1242">
        <v>0</v>
      </c>
      <c r="E64" s="1242">
        <v>0</v>
      </c>
      <c r="F64" s="1242">
        <v>0</v>
      </c>
      <c r="G64" s="269">
        <v>0</v>
      </c>
      <c r="H64" s="152">
        <v>-1677750841</v>
      </c>
    </row>
    <row r="65" spans="1:7" ht="12.75">
      <c r="A65" s="651"/>
      <c r="B65" s="1241"/>
      <c r="C65" s="1241"/>
      <c r="D65" s="1241"/>
      <c r="E65" s="1241"/>
      <c r="F65" s="1241"/>
      <c r="G65" s="268"/>
    </row>
    <row r="66" spans="1:10" s="178" customFormat="1" ht="12.75">
      <c r="A66" s="132" t="s">
        <v>971</v>
      </c>
      <c r="B66" s="271"/>
      <c r="C66" s="271"/>
      <c r="D66" s="271"/>
      <c r="E66" s="271"/>
      <c r="F66" s="271"/>
      <c r="G66" s="271"/>
      <c r="H66" s="152" t="s">
        <v>682</v>
      </c>
      <c r="J66" s="1245"/>
    </row>
    <row r="67" spans="1:11" ht="13.5" thickBot="1">
      <c r="A67" s="168" t="s">
        <v>1510</v>
      </c>
      <c r="B67" s="272">
        <v>114550337</v>
      </c>
      <c r="C67" s="272">
        <v>3941318124</v>
      </c>
      <c r="D67" s="272">
        <v>234750107</v>
      </c>
      <c r="E67" s="272">
        <v>414820</v>
      </c>
      <c r="F67" s="272">
        <v>45398664</v>
      </c>
      <c r="G67" s="272">
        <v>4336432052</v>
      </c>
      <c r="H67" s="152" t="s">
        <v>682</v>
      </c>
      <c r="K67" s="152">
        <v>-898804301</v>
      </c>
    </row>
    <row r="68" spans="1:9" ht="12.75">
      <c r="A68" s="246" t="s">
        <v>803</v>
      </c>
      <c r="B68" s="267">
        <v>119516712</v>
      </c>
      <c r="C68" s="267">
        <v>4114168977</v>
      </c>
      <c r="D68" s="267">
        <v>237332487</v>
      </c>
      <c r="E68" s="267">
        <v>9600</v>
      </c>
      <c r="F68" s="267">
        <v>46159873</v>
      </c>
      <c r="G68" s="267">
        <v>4517187649</v>
      </c>
      <c r="H68" s="267">
        <v>0</v>
      </c>
      <c r="I68" s="267">
        <v>0</v>
      </c>
    </row>
    <row r="69" spans="1:9" ht="12.75">
      <c r="A69" s="169" t="s">
        <v>1395</v>
      </c>
      <c r="B69" s="268">
        <v>8721946</v>
      </c>
      <c r="C69" s="268">
        <v>73774543</v>
      </c>
      <c r="D69" s="268">
        <v>20700276</v>
      </c>
      <c r="E69" s="268">
        <v>405220</v>
      </c>
      <c r="F69" s="268">
        <v>14092900</v>
      </c>
      <c r="G69" s="268">
        <v>117694885</v>
      </c>
      <c r="H69" s="741"/>
      <c r="I69" s="152"/>
    </row>
    <row r="70" spans="1:8" ht="13.5" thickBot="1">
      <c r="A70" s="458" t="s">
        <v>804</v>
      </c>
      <c r="B70" s="269">
        <v>-13688321</v>
      </c>
      <c r="C70" s="269">
        <v>-246625396</v>
      </c>
      <c r="D70" s="269">
        <v>-23282656</v>
      </c>
      <c r="E70" s="269">
        <v>0</v>
      </c>
      <c r="F70" s="269">
        <v>-14854109</v>
      </c>
      <c r="G70" s="269">
        <v>-298450482</v>
      </c>
      <c r="H70" s="152">
        <v>693293</v>
      </c>
    </row>
    <row r="71" spans="1:7" ht="12.75" hidden="1">
      <c r="A71" s="146"/>
      <c r="B71" s="737"/>
      <c r="C71" s="741"/>
      <c r="D71" s="741"/>
      <c r="E71" s="741"/>
      <c r="F71" s="741"/>
      <c r="G71" s="1232"/>
    </row>
    <row r="72" spans="1:7" ht="12.75" hidden="1">
      <c r="A72" s="146"/>
      <c r="B72" s="737"/>
      <c r="C72" s="741"/>
      <c r="D72" s="741"/>
      <c r="E72" s="741"/>
      <c r="F72" s="741"/>
      <c r="G72" s="1232"/>
    </row>
    <row r="73" spans="1:7" ht="12.75" hidden="1">
      <c r="A73" s="146"/>
      <c r="B73" s="737"/>
      <c r="C73" s="741"/>
      <c r="D73" s="741"/>
      <c r="E73" s="741"/>
      <c r="F73" s="741"/>
      <c r="G73" s="1232"/>
    </row>
    <row r="74" spans="1:7" ht="12.75" hidden="1">
      <c r="A74" s="146"/>
      <c r="B74" s="737"/>
      <c r="C74" s="741"/>
      <c r="D74" s="741"/>
      <c r="E74" s="741"/>
      <c r="F74" s="741"/>
      <c r="G74" s="1232"/>
    </row>
    <row r="75" spans="1:7" ht="12.75" hidden="1">
      <c r="A75" s="146"/>
      <c r="B75" s="737"/>
      <c r="C75" s="741"/>
      <c r="D75" s="741"/>
      <c r="E75" s="741"/>
      <c r="F75" s="741"/>
      <c r="G75" s="1232"/>
    </row>
    <row r="76" spans="1:8" ht="12.75" hidden="1">
      <c r="A76" s="146"/>
      <c r="B76" s="737"/>
      <c r="C76" s="741"/>
      <c r="D76" s="741"/>
      <c r="E76" s="741"/>
      <c r="F76" s="741"/>
      <c r="G76" s="1232"/>
      <c r="H76" s="152"/>
    </row>
    <row r="77" spans="1:8" ht="12.75" hidden="1">
      <c r="A77" s="146"/>
      <c r="B77" s="737"/>
      <c r="C77" s="741"/>
      <c r="D77" s="741"/>
      <c r="E77" s="741"/>
      <c r="F77" s="741"/>
      <c r="G77" s="1232"/>
      <c r="H77" s="152"/>
    </row>
    <row r="78" spans="1:7" ht="12.75" hidden="1">
      <c r="A78" s="168"/>
      <c r="B78" s="1230"/>
      <c r="C78" s="1229"/>
      <c r="D78" s="1229"/>
      <c r="E78" s="1229"/>
      <c r="F78" s="1229"/>
      <c r="G78" s="1231"/>
    </row>
    <row r="79" spans="1:8" ht="12.75" hidden="1">
      <c r="A79" s="168"/>
      <c r="B79" s="1230"/>
      <c r="C79" s="1229"/>
      <c r="D79" s="1229"/>
      <c r="E79" s="1229"/>
      <c r="F79" s="1229"/>
      <c r="G79" s="1231"/>
      <c r="H79" s="152"/>
    </row>
    <row r="80" spans="1:11" ht="12.75" hidden="1">
      <c r="A80" s="146"/>
      <c r="B80" s="737"/>
      <c r="C80" s="741"/>
      <c r="D80" s="741"/>
      <c r="E80" s="741"/>
      <c r="F80" s="741"/>
      <c r="G80" s="1232"/>
      <c r="H80" s="152"/>
      <c r="K80" s="152"/>
    </row>
    <row r="81" spans="1:9" ht="12.75" hidden="1">
      <c r="A81" s="146"/>
      <c r="B81" s="737"/>
      <c r="C81" s="741"/>
      <c r="D81" s="741"/>
      <c r="E81" s="741"/>
      <c r="F81" s="741"/>
      <c r="G81" s="1232"/>
      <c r="H81" s="152"/>
      <c r="I81" s="152"/>
    </row>
    <row r="82" spans="1:9" ht="12.75" hidden="1">
      <c r="A82" s="146"/>
      <c r="B82" s="737"/>
      <c r="C82" s="741"/>
      <c r="D82" s="741"/>
      <c r="E82" s="741"/>
      <c r="F82" s="741"/>
      <c r="G82" s="1232"/>
      <c r="H82" s="152"/>
      <c r="I82" s="152"/>
    </row>
    <row r="83" spans="1:8" ht="12.75" hidden="1">
      <c r="A83" s="146"/>
      <c r="B83" s="737"/>
      <c r="C83" s="741"/>
      <c r="D83" s="741"/>
      <c r="E83" s="741"/>
      <c r="F83" s="741"/>
      <c r="G83" s="1232"/>
      <c r="H83" s="152"/>
    </row>
    <row r="84" spans="1:7" ht="12.75" hidden="1">
      <c r="A84" s="168"/>
      <c r="B84" s="1230"/>
      <c r="C84" s="1229"/>
      <c r="D84" s="1229"/>
      <c r="E84" s="1229"/>
      <c r="F84" s="1229"/>
      <c r="G84" s="1231"/>
    </row>
    <row r="85" spans="1:7" ht="12.75" hidden="1">
      <c r="A85" s="168"/>
      <c r="B85" s="1230"/>
      <c r="C85" s="1229"/>
      <c r="D85" s="1229"/>
      <c r="E85" s="1229"/>
      <c r="F85" s="1229"/>
      <c r="G85" s="1231"/>
    </row>
    <row r="86" spans="1:7" ht="12.75" hidden="1">
      <c r="A86" s="168"/>
      <c r="B86" s="1230"/>
      <c r="C86" s="1229"/>
      <c r="D86" s="1229"/>
      <c r="E86" s="1229"/>
      <c r="F86" s="1229"/>
      <c r="G86" s="1231"/>
    </row>
    <row r="87" spans="1:7" ht="12.75" hidden="1">
      <c r="A87" s="168"/>
      <c r="B87" s="1230"/>
      <c r="C87" s="1229"/>
      <c r="D87" s="1229"/>
      <c r="E87" s="1229"/>
      <c r="F87" s="1229"/>
      <c r="G87" s="1231"/>
    </row>
    <row r="88" spans="1:7" ht="12.75" hidden="1">
      <c r="A88" s="168"/>
      <c r="B88" s="1230"/>
      <c r="C88" s="1229"/>
      <c r="D88" s="1229"/>
      <c r="E88" s="1229"/>
      <c r="F88" s="1229"/>
      <c r="G88" s="1231"/>
    </row>
    <row r="89" spans="1:7" ht="12.75" hidden="1">
      <c r="A89" s="168"/>
      <c r="B89" s="1230"/>
      <c r="C89" s="1229"/>
      <c r="D89" s="1229"/>
      <c r="E89" s="1229"/>
      <c r="F89" s="1229"/>
      <c r="G89" s="1231"/>
    </row>
    <row r="90" spans="1:7" ht="12.75" hidden="1">
      <c r="A90" s="168"/>
      <c r="B90" s="1230"/>
      <c r="C90" s="1229"/>
      <c r="D90" s="1229"/>
      <c r="E90" s="1229"/>
      <c r="F90" s="1229"/>
      <c r="G90" s="1231"/>
    </row>
    <row r="91" spans="1:7" ht="12.75" hidden="1">
      <c r="A91" s="168"/>
      <c r="B91" s="1230"/>
      <c r="C91" s="1229"/>
      <c r="D91" s="1229"/>
      <c r="E91" s="1229"/>
      <c r="F91" s="1229"/>
      <c r="G91" s="1231"/>
    </row>
    <row r="92" spans="1:7" ht="12.75" hidden="1">
      <c r="A92" s="168"/>
      <c r="B92" s="1230">
        <v>119516712</v>
      </c>
      <c r="C92" s="1229"/>
      <c r="D92" s="1229"/>
      <c r="E92" s="1229"/>
      <c r="F92" s="1229"/>
      <c r="G92" s="1231"/>
    </row>
    <row r="93" spans="1:7" ht="12.75" hidden="1">
      <c r="A93" s="168"/>
      <c r="B93" s="1230"/>
      <c r="C93" s="1229"/>
      <c r="D93" s="1229"/>
      <c r="E93" s="1229"/>
      <c r="F93" s="1229"/>
      <c r="G93" s="1231"/>
    </row>
    <row r="94" spans="1:7" ht="12.75" hidden="1">
      <c r="A94" s="168"/>
      <c r="B94" s="1230"/>
      <c r="C94" s="1229"/>
      <c r="D94" s="1229"/>
      <c r="E94" s="1229"/>
      <c r="F94" s="1229"/>
      <c r="G94" s="1231"/>
    </row>
    <row r="95" spans="1:7" ht="12.75" hidden="1">
      <c r="A95" s="168"/>
      <c r="B95" s="1230"/>
      <c r="C95" s="1229"/>
      <c r="D95" s="1229"/>
      <c r="E95" s="1229"/>
      <c r="F95" s="1229"/>
      <c r="G95" s="1231"/>
    </row>
    <row r="96" spans="1:7" ht="13.5" hidden="1" thickBot="1">
      <c r="A96" s="185"/>
      <c r="B96" s="1226"/>
      <c r="C96" s="1227"/>
      <c r="D96" s="1227"/>
      <c r="E96" s="1227"/>
      <c r="F96" s="1227"/>
      <c r="G96" s="1228"/>
    </row>
    <row r="97" spans="2:7" ht="12.75">
      <c r="B97" s="147"/>
      <c r="C97" s="147"/>
      <c r="D97" s="147"/>
      <c r="E97" s="147"/>
      <c r="F97" s="147"/>
      <c r="G97" s="147"/>
    </row>
    <row r="98" spans="1:9" ht="11.25" customHeight="1">
      <c r="A98" s="1299" t="s">
        <v>190</v>
      </c>
      <c r="B98" s="1299"/>
      <c r="C98" s="1299"/>
      <c r="D98" s="1299"/>
      <c r="E98" s="1299"/>
      <c r="F98" s="1299"/>
      <c r="G98" s="1299"/>
      <c r="I98" s="166">
        <v>1290728684</v>
      </c>
    </row>
    <row r="99" ht="12.75">
      <c r="I99" s="166">
        <v>4930397</v>
      </c>
    </row>
    <row r="100" spans="1:9" ht="12.75">
      <c r="A100" s="1298" t="s">
        <v>1294</v>
      </c>
      <c r="B100" s="1298"/>
      <c r="C100" s="1298"/>
      <c r="D100" s="1298"/>
      <c r="E100" s="1298"/>
      <c r="F100" s="1298"/>
      <c r="G100" s="1298"/>
      <c r="I100" s="152">
        <v>-1853118</v>
      </c>
    </row>
    <row r="101" spans="1:10" s="1240" customFormat="1" ht="12.75">
      <c r="A101" s="1240" t="s">
        <v>682</v>
      </c>
      <c r="I101" s="1240" t="s">
        <v>682</v>
      </c>
      <c r="J101" s="1239"/>
    </row>
    <row r="102" spans="1:11" s="608" customFormat="1" ht="12.75" customHeight="1">
      <c r="A102" s="1300" t="s">
        <v>1602</v>
      </c>
      <c r="B102" s="1300"/>
      <c r="C102" s="1300"/>
      <c r="D102" s="1300"/>
      <c r="E102" s="1300"/>
      <c r="F102" s="1300"/>
      <c r="G102" s="1300"/>
      <c r="H102" s="1300"/>
      <c r="J102" s="609"/>
      <c r="K102" s="610"/>
    </row>
    <row r="103" ht="12.75">
      <c r="I103" s="143">
        <v>1305388734.46</v>
      </c>
    </row>
    <row r="104" ht="12.75">
      <c r="I104" s="152">
        <v>-1289788928</v>
      </c>
    </row>
    <row r="105" ht="12.75">
      <c r="I105" s="143">
        <v>15599806.46</v>
      </c>
    </row>
    <row r="106" ht="12.75">
      <c r="I106" s="149" t="e">
        <v>#REF!</v>
      </c>
    </row>
    <row r="107" ht="12.75">
      <c r="I107" s="152">
        <v>0</v>
      </c>
    </row>
    <row r="108" spans="9:10" ht="12.75">
      <c r="I108" s="149" t="e">
        <v>#REF!</v>
      </c>
      <c r="J108" s="143"/>
    </row>
    <row r="113" spans="9:10" ht="12.75">
      <c r="I113" s="152">
        <v>102676837</v>
      </c>
      <c r="J113" s="143"/>
    </row>
    <row r="114" spans="9:10" ht="12.75">
      <c r="I114" s="143">
        <v>-103305724</v>
      </c>
      <c r="J114" s="143"/>
    </row>
    <row r="801" spans="6:10" ht="12.75">
      <c r="F801" s="143">
        <v>19877542</v>
      </c>
      <c r="J801" s="143"/>
    </row>
    <row r="802" ht="12.75">
      <c r="J802" s="143"/>
    </row>
    <row r="803" spans="6:10" ht="12.75">
      <c r="F803" s="143">
        <v>0</v>
      </c>
      <c r="J803" s="143"/>
    </row>
    <row r="804" spans="6:10" ht="12.75">
      <c r="F804" s="143">
        <v>11298954</v>
      </c>
      <c r="J804" s="143"/>
    </row>
    <row r="805" spans="1:10" ht="12.75">
      <c r="A805" s="143" t="s">
        <v>1172</v>
      </c>
      <c r="F805" s="143">
        <v>8591585</v>
      </c>
      <c r="J805" s="143"/>
    </row>
    <row r="806" ht="12.75">
      <c r="J806" s="143"/>
    </row>
    <row r="807" ht="12.75">
      <c r="J807" s="143"/>
    </row>
    <row r="1144" spans="6:10" ht="12.75">
      <c r="F1144" s="152">
        <v>11699291</v>
      </c>
      <c r="J1144" s="255">
        <v>11699291</v>
      </c>
    </row>
    <row r="1153" spans="1:10" ht="80.25" customHeight="1">
      <c r="A1153" s="1238" t="s">
        <v>1295</v>
      </c>
      <c r="J1153" s="255">
        <v>290000</v>
      </c>
    </row>
    <row r="1156" spans="1:10" ht="12.75">
      <c r="A1156" s="143" t="s">
        <v>1296</v>
      </c>
      <c r="J1156" s="255">
        <v>360000</v>
      </c>
    </row>
    <row r="1158" ht="12.75">
      <c r="A1158" s="171" t="s">
        <v>1164</v>
      </c>
    </row>
    <row r="1159" spans="1:10" ht="73.5" customHeight="1">
      <c r="A1159" s="143" t="s">
        <v>1297</v>
      </c>
      <c r="J1159" s="255">
        <v>3600</v>
      </c>
    </row>
    <row r="1161" ht="12.75">
      <c r="A1161" s="171" t="s">
        <v>1165</v>
      </c>
    </row>
    <row r="1162" spans="1:10" ht="39.75" customHeight="1">
      <c r="A1162" s="143" t="s">
        <v>1298</v>
      </c>
      <c r="J1162" s="255">
        <v>20000</v>
      </c>
    </row>
    <row r="1164" ht="12.75">
      <c r="A1164" s="171" t="s">
        <v>1166</v>
      </c>
    </row>
    <row r="1165" spans="1:10" s="1237" customFormat="1" ht="59.25" customHeight="1">
      <c r="A1165" s="1237" t="s">
        <v>1299</v>
      </c>
      <c r="J1165" s="1236">
        <v>25691</v>
      </c>
    </row>
    <row r="1174" spans="1:9" ht="12.75">
      <c r="A1174" s="143" t="s">
        <v>1167</v>
      </c>
      <c r="I1174" s="143" t="s">
        <v>682</v>
      </c>
    </row>
    <row r="1177" ht="12.75">
      <c r="A1177" s="143" t="s">
        <v>1168</v>
      </c>
    </row>
    <row r="1179" ht="12.75">
      <c r="A1179" s="171" t="s">
        <v>1169</v>
      </c>
    </row>
    <row r="1180" ht="12.75">
      <c r="A1180" s="143" t="s">
        <v>1170</v>
      </c>
    </row>
    <row r="1183" ht="39.75" customHeight="1"/>
    <row r="1184" ht="12.75">
      <c r="A1184" s="171" t="s">
        <v>1171</v>
      </c>
    </row>
    <row r="1185" spans="1:10" ht="39.75" customHeight="1">
      <c r="A1185" s="143" t="s">
        <v>1182</v>
      </c>
      <c r="J1185" s="255">
        <v>11000000</v>
      </c>
    </row>
  </sheetData>
  <sheetProtection/>
  <mergeCells count="5">
    <mergeCell ref="A100:G100"/>
    <mergeCell ref="A1:G1"/>
    <mergeCell ref="A2:G2"/>
    <mergeCell ref="A98:G98"/>
    <mergeCell ref="A102:H102"/>
  </mergeCells>
  <printOptions verticalCentered="1"/>
  <pageMargins left="0.551181102362205" right="0.551181102362205" top="0.196850393700787" bottom="1.18110236220472" header="0.31496062992126" footer="0.511811023622047"/>
  <pageSetup fitToHeight="1" fitToWidth="1" horizontalDpi="600" verticalDpi="600" orientation="portrait" paperSize="9" scale="47" r:id="rId1"/>
  <headerFooter alignWithMargins="0">
    <oddFooter>&amp;C&amp;"Arial,Bold"&amp;9 
</oddFooter>
  </headerFooter>
  <colBreaks count="1" manualBreakCount="1">
    <brk id="7" max="7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Tshiamo</dc:creator>
  <cp:keywords/>
  <dc:description/>
  <cp:lastModifiedBy>tshepol</cp:lastModifiedBy>
  <cp:lastPrinted>2010-11-26T07:21:19Z</cp:lastPrinted>
  <dcterms:created xsi:type="dcterms:W3CDTF">2007-03-22T10:36:45Z</dcterms:created>
  <dcterms:modified xsi:type="dcterms:W3CDTF">2011-02-03T10:46:45Z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