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8415" windowHeight="32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Sheet1!$A$1:$N$27</definedName>
    <definedName name="_xlnm.Print_Titles" localSheetId="0">Sheet1!$6:$6</definedName>
  </definedNames>
  <calcPr calcId="125725"/>
</workbook>
</file>

<file path=xl/calcChain.xml><?xml version="1.0" encoding="utf-8"?>
<calcChain xmlns="http://schemas.openxmlformats.org/spreadsheetml/2006/main">
  <c r="M10" i="1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N22"/>
  <c r="M23"/>
  <c r="N23"/>
  <c r="M24"/>
  <c r="N24"/>
  <c r="M25"/>
  <c r="N25"/>
  <c r="M26"/>
  <c r="N26"/>
  <c r="N9"/>
  <c r="M9"/>
  <c r="M27" s="1"/>
  <c r="K22"/>
  <c r="M22" s="1"/>
  <c r="N27" l="1"/>
  <c r="K27"/>
  <c r="L27"/>
  <c r="D27"/>
  <c r="E27"/>
  <c r="F27"/>
  <c r="G27"/>
  <c r="H27"/>
  <c r="I27"/>
  <c r="J27"/>
  <c r="C27"/>
</calcChain>
</file>

<file path=xl/sharedStrings.xml><?xml version="1.0" encoding="utf-8"?>
<sst xmlns="http://schemas.openxmlformats.org/spreadsheetml/2006/main" count="61" uniqueCount="43">
  <si>
    <t>DISCLOSURES OF GRANTS AND SUBSIDIES IN TERMS OF SECTION 123 OF MFMA, 56 OF 2003</t>
  </si>
  <si>
    <t>Name of Grants</t>
  </si>
  <si>
    <t>Name of organ of state or municipal entity</t>
  </si>
  <si>
    <t>Social Development</t>
  </si>
  <si>
    <t>Provincial</t>
  </si>
  <si>
    <t>Restructuring grant</t>
  </si>
  <si>
    <t>DLG</t>
  </si>
  <si>
    <t>Building for sport and recreation programme</t>
  </si>
  <si>
    <t>Dept of Sport,Recreation,Arts &amp; Culture</t>
  </si>
  <si>
    <t>Conditional grants</t>
  </si>
  <si>
    <t>Dept of Housing and Land</t>
  </si>
  <si>
    <t>Skills development levy</t>
  </si>
  <si>
    <t>Training SETA-Dept of Labour</t>
  </si>
  <si>
    <t>WRDM allocations</t>
  </si>
  <si>
    <t>West Rand District Municipality</t>
  </si>
  <si>
    <t>MIG</t>
  </si>
  <si>
    <t>National</t>
  </si>
  <si>
    <t>Finance management grant</t>
  </si>
  <si>
    <t>Municipal improvement systems</t>
  </si>
  <si>
    <t>Equitable share</t>
  </si>
  <si>
    <t>Dept of Water Affairs</t>
  </si>
  <si>
    <t>Dept of Mineral and Energy</t>
  </si>
  <si>
    <t>Health subsidies</t>
  </si>
  <si>
    <t>Province</t>
  </si>
  <si>
    <t>Bontle ke Botho Award</t>
  </si>
  <si>
    <t>Gauteng department of agric, conservation and environment</t>
  </si>
  <si>
    <t>National Water Targets</t>
  </si>
  <si>
    <t>Total</t>
  </si>
  <si>
    <t>Training THETA-Dept of Labour</t>
  </si>
  <si>
    <t>HIV Peer ecucation programme</t>
  </si>
  <si>
    <t>Municipal Finance Intern Grant</t>
  </si>
  <si>
    <t>Tourism Seta learnership grant</t>
  </si>
  <si>
    <t>1 July 2009 to 30 Sept 2009</t>
  </si>
  <si>
    <t>1 Oct 2009 to 31 Dec 2009</t>
  </si>
  <si>
    <t>1 Jan 2010 to 31 March 2010</t>
  </si>
  <si>
    <t>1 April 2010 to 30 June 2010</t>
  </si>
  <si>
    <t>1 April 2009 to 30 June 2009</t>
  </si>
  <si>
    <t xml:space="preserve"> </t>
  </si>
  <si>
    <t>Receipts</t>
  </si>
  <si>
    <t>Expenditure</t>
  </si>
  <si>
    <t>FOR THE PERIOD 1 APRIL 2009 TO 30 JUNE 2010</t>
  </si>
  <si>
    <t>MOGALE CITY LOCAL MUNICIPALITY: GT481</t>
  </si>
  <si>
    <t>TOTAL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</si>
</sst>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[$-1C09]dd\ mmmm\ 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7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17" xfId="1" applyFont="1" applyFill="1" applyBorder="1" applyAlignment="1">
      <alignment horizontal="left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left" vertical="top" wrapText="1"/>
    </xf>
    <xf numFmtId="0" fontId="3" fillId="0" borderId="14" xfId="1" applyFont="1" applyFill="1" applyBorder="1" applyAlignment="1">
      <alignment horizontal="left" vertical="top" wrapText="1"/>
    </xf>
    <xf numFmtId="0" fontId="2" fillId="0" borderId="20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left" vertical="center" wrapText="1"/>
    </xf>
    <xf numFmtId="0" fontId="2" fillId="0" borderId="21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3" fillId="0" borderId="27" xfId="1" applyFont="1" applyFill="1" applyBorder="1" applyAlignment="1">
      <alignment horizontal="left" vertical="center" wrapText="1"/>
    </xf>
    <xf numFmtId="0" fontId="3" fillId="0" borderId="28" xfId="1" applyFont="1" applyFill="1" applyBorder="1" applyAlignment="1">
      <alignment horizontal="left" vertical="center" wrapText="1"/>
    </xf>
    <xf numFmtId="0" fontId="22" fillId="0" borderId="0" xfId="0" applyFont="1" applyFill="1" applyAlignment="1"/>
    <xf numFmtId="165" fontId="2" fillId="0" borderId="10" xfId="56" applyNumberFormat="1" applyFont="1" applyFill="1" applyBorder="1" applyAlignment="1"/>
    <xf numFmtId="165" fontId="2" fillId="0" borderId="11" xfId="56" applyNumberFormat="1" applyFont="1" applyFill="1" applyBorder="1" applyAlignment="1"/>
    <xf numFmtId="3" fontId="3" fillId="0" borderId="0" xfId="96" applyNumberFormat="1" applyFont="1" applyFill="1" applyAlignment="1">
      <alignment horizontal="center"/>
    </xf>
    <xf numFmtId="3" fontId="22" fillId="0" borderId="0" xfId="96" applyNumberFormat="1" applyFont="1" applyFill="1" applyAlignment="1"/>
    <xf numFmtId="3" fontId="2" fillId="0" borderId="0" xfId="96" applyNumberFormat="1" applyFont="1" applyFill="1" applyAlignment="1"/>
    <xf numFmtId="166" fontId="3" fillId="0" borderId="28" xfId="56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/>
    </xf>
    <xf numFmtId="3" fontId="22" fillId="0" borderId="20" xfId="96" applyNumberFormat="1" applyFont="1" applyFill="1" applyBorder="1" applyAlignment="1">
      <alignment vertical="center"/>
    </xf>
    <xf numFmtId="165" fontId="2" fillId="0" borderId="0" xfId="56" applyNumberFormat="1" applyFont="1" applyFill="1" applyAlignment="1"/>
    <xf numFmtId="165" fontId="3" fillId="0" borderId="18" xfId="56" applyNumberFormat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165" fontId="2" fillId="0" borderId="20" xfId="56" applyNumberFormat="1" applyFont="1" applyFill="1" applyBorder="1" applyAlignment="1">
      <alignment vertical="center" wrapText="1"/>
    </xf>
    <xf numFmtId="165" fontId="2" fillId="0" borderId="24" xfId="56" applyNumberFormat="1" applyFont="1" applyFill="1" applyBorder="1" applyAlignment="1">
      <alignment vertical="center" wrapText="1"/>
    </xf>
    <xf numFmtId="165" fontId="2" fillId="0" borderId="13" xfId="56" applyNumberFormat="1" applyFont="1" applyFill="1" applyBorder="1" applyAlignment="1">
      <alignment vertical="center" wrapText="1"/>
    </xf>
    <xf numFmtId="165" fontId="2" fillId="0" borderId="25" xfId="56" applyNumberFormat="1" applyFont="1" applyFill="1" applyBorder="1" applyAlignment="1">
      <alignment vertical="center" wrapText="1"/>
    </xf>
    <xf numFmtId="165" fontId="2" fillId="0" borderId="23" xfId="56" applyNumberFormat="1" applyFont="1" applyFill="1" applyBorder="1" applyAlignment="1">
      <alignment vertical="center" wrapText="1"/>
    </xf>
    <xf numFmtId="165" fontId="2" fillId="0" borderId="20" xfId="56" applyNumberFormat="1" applyFont="1" applyFill="1" applyBorder="1" applyAlignment="1">
      <alignment horizontal="left" vertical="center" wrapText="1"/>
    </xf>
    <xf numFmtId="165" fontId="2" fillId="0" borderId="24" xfId="56" applyNumberFormat="1" applyFont="1" applyFill="1" applyBorder="1" applyAlignment="1">
      <alignment horizontal="left" vertical="center" wrapText="1"/>
    </xf>
    <xf numFmtId="165" fontId="2" fillId="0" borderId="15" xfId="56" applyNumberFormat="1" applyFont="1" applyFill="1" applyBorder="1" applyAlignment="1">
      <alignment vertical="center" wrapText="1"/>
    </xf>
    <xf numFmtId="165" fontId="2" fillId="0" borderId="15" xfId="56" applyNumberFormat="1" applyFont="1" applyFill="1" applyBorder="1" applyAlignment="1">
      <alignment horizontal="left" vertical="center" wrapText="1"/>
    </xf>
    <xf numFmtId="165" fontId="2" fillId="0" borderId="31" xfId="56" applyNumberFormat="1" applyFont="1" applyFill="1" applyBorder="1" applyAlignment="1">
      <alignment horizontal="left" vertical="center" wrapText="1"/>
    </xf>
    <xf numFmtId="165" fontId="3" fillId="0" borderId="14" xfId="56" applyNumberFormat="1" applyFont="1" applyFill="1" applyBorder="1" applyAlignment="1">
      <alignment vertical="top" wrapText="1"/>
    </xf>
    <xf numFmtId="0" fontId="2" fillId="0" borderId="12" xfId="1" applyFont="1" applyFill="1" applyBorder="1" applyAlignment="1">
      <alignment horizontal="left"/>
    </xf>
    <xf numFmtId="0" fontId="2" fillId="0" borderId="10" xfId="1" applyFont="1" applyFill="1" applyBorder="1" applyAlignment="1">
      <alignment horizontal="left"/>
    </xf>
    <xf numFmtId="3" fontId="2" fillId="0" borderId="10" xfId="96" applyNumberFormat="1" applyFont="1" applyFill="1" applyBorder="1" applyAlignment="1"/>
    <xf numFmtId="166" fontId="3" fillId="0" borderId="13" xfId="56" applyNumberFormat="1" applyFont="1" applyFill="1" applyBorder="1" applyAlignment="1">
      <alignment horizontal="center" vertical="center" wrapText="1"/>
    </xf>
    <xf numFmtId="3" fontId="3" fillId="0" borderId="18" xfId="96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/>
    <xf numFmtId="3" fontId="22" fillId="0" borderId="29" xfId="96" applyNumberFormat="1" applyFont="1" applyFill="1" applyBorder="1" applyAlignment="1"/>
    <xf numFmtId="166" fontId="3" fillId="0" borderId="35" xfId="56" applyNumberFormat="1" applyFont="1" applyFill="1" applyBorder="1" applyAlignment="1">
      <alignment horizontal="center" vertical="center" wrapText="1"/>
    </xf>
    <xf numFmtId="3" fontId="22" fillId="0" borderId="24" xfId="96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/>
    <xf numFmtId="3" fontId="22" fillId="0" borderId="26" xfId="0" applyNumberFormat="1" applyFont="1" applyFill="1" applyBorder="1" applyAlignment="1"/>
    <xf numFmtId="3" fontId="22" fillId="0" borderId="20" xfId="0" applyNumberFormat="1" applyFont="1" applyFill="1" applyBorder="1" applyAlignment="1">
      <alignment vertical="center"/>
    </xf>
    <xf numFmtId="3" fontId="23" fillId="0" borderId="36" xfId="0" applyNumberFormat="1" applyFont="1" applyFill="1" applyBorder="1" applyAlignment="1">
      <alignment horizontal="center"/>
    </xf>
    <xf numFmtId="3" fontId="23" fillId="0" borderId="37" xfId="0" applyNumberFormat="1" applyFont="1" applyFill="1" applyBorder="1" applyAlignment="1">
      <alignment horizontal="center"/>
    </xf>
    <xf numFmtId="166" fontId="3" fillId="0" borderId="29" xfId="56" applyNumberFormat="1" applyFont="1" applyFill="1" applyBorder="1" applyAlignment="1">
      <alignment horizontal="center" vertical="center"/>
    </xf>
    <xf numFmtId="0" fontId="0" fillId="0" borderId="30" xfId="0" applyFill="1" applyBorder="1"/>
    <xf numFmtId="166" fontId="3" fillId="0" borderId="29" xfId="56" applyNumberFormat="1" applyFont="1" applyFill="1" applyBorder="1" applyAlignment="1">
      <alignment horizontal="center" vertical="center" wrapText="1"/>
    </xf>
    <xf numFmtId="0" fontId="0" fillId="0" borderId="32" xfId="0" applyFill="1" applyBorder="1"/>
    <xf numFmtId="3" fontId="3" fillId="0" borderId="33" xfId="96" applyNumberFormat="1" applyFont="1" applyFill="1" applyBorder="1" applyAlignment="1">
      <alignment horizontal="center" vertical="center" wrapText="1"/>
    </xf>
    <xf numFmtId="3" fontId="0" fillId="0" borderId="34" xfId="96" applyNumberFormat="1" applyFont="1" applyFill="1" applyBorder="1"/>
  </cellXfs>
  <cellStyles count="97">
    <cellStyle name="20% - Accent1 2" xfId="2"/>
    <cellStyle name="20% - Accent1 2 2" xfId="3"/>
    <cellStyle name="20% - Accent2 2" xfId="4"/>
    <cellStyle name="20% - Accent2 2 2" xfId="5"/>
    <cellStyle name="20% - Accent3 2" xfId="6"/>
    <cellStyle name="20% - Accent3 2 2" xfId="7"/>
    <cellStyle name="20% - Accent4 2" xfId="8"/>
    <cellStyle name="20% - Accent4 2 2" xfId="9"/>
    <cellStyle name="20% - Accent5 2" xfId="10"/>
    <cellStyle name="20% - Accent5 2 2" xfId="11"/>
    <cellStyle name="20% - Accent6 2" xfId="12"/>
    <cellStyle name="20% - Accent6 2 2" xfId="13"/>
    <cellStyle name="40% - Accent1 2" xfId="14"/>
    <cellStyle name="40% - Accent1 2 2" xfId="15"/>
    <cellStyle name="40% - Accent2 2" xfId="16"/>
    <cellStyle name="40% - Accent2 2 2" xfId="17"/>
    <cellStyle name="40% - Accent3 2" xfId="18"/>
    <cellStyle name="40% - Accent3 2 2" xfId="19"/>
    <cellStyle name="40% - Accent4 2" xfId="20"/>
    <cellStyle name="40% - Accent4 2 2" xfId="21"/>
    <cellStyle name="40% - Accent5 2" xfId="22"/>
    <cellStyle name="40% - Accent5 2 2" xfId="23"/>
    <cellStyle name="40% - Accent6 2" xfId="24"/>
    <cellStyle name="40% - Accent6 2 2" xfId="25"/>
    <cellStyle name="60% - Accent1 2" xfId="26"/>
    <cellStyle name="60% - Accent1 2 2" xfId="27"/>
    <cellStyle name="60% - Accent2 2" xfId="28"/>
    <cellStyle name="60% - Accent2 2 2" xfId="29"/>
    <cellStyle name="60% - Accent3 2" xfId="30"/>
    <cellStyle name="60% - Accent3 2 2" xfId="31"/>
    <cellStyle name="60% - Accent4 2" xfId="32"/>
    <cellStyle name="60% - Accent4 2 2" xfId="33"/>
    <cellStyle name="60% - Accent5 2" xfId="34"/>
    <cellStyle name="60% - Accent5 2 2" xfId="35"/>
    <cellStyle name="60% - Accent6 2" xfId="36"/>
    <cellStyle name="60% - Accent6 2 2" xfId="37"/>
    <cellStyle name="Accent1 2" xfId="38"/>
    <cellStyle name="Accent1 2 2" xfId="39"/>
    <cellStyle name="Accent2 2" xfId="40"/>
    <cellStyle name="Accent2 2 2" xfId="41"/>
    <cellStyle name="Accent3 2" xfId="42"/>
    <cellStyle name="Accent3 2 2" xfId="43"/>
    <cellStyle name="Accent4 2" xfId="44"/>
    <cellStyle name="Accent4 2 2" xfId="45"/>
    <cellStyle name="Accent5 2" xfId="46"/>
    <cellStyle name="Accent5 2 2" xfId="47"/>
    <cellStyle name="Accent6 2" xfId="48"/>
    <cellStyle name="Accent6 2 2" xfId="49"/>
    <cellStyle name="Bad 2" xfId="50"/>
    <cellStyle name="Bad 2 2" xfId="51"/>
    <cellStyle name="Calculation 2" xfId="52"/>
    <cellStyle name="Calculation 2 2" xfId="53"/>
    <cellStyle name="Check Cell 2" xfId="54"/>
    <cellStyle name="Check Cell 2 2" xfId="55"/>
    <cellStyle name="Comma" xfId="96" builtinId="3"/>
    <cellStyle name="Comma 2" xfId="56"/>
    <cellStyle name="Explanatory Text 2" xfId="57"/>
    <cellStyle name="Explanatory Text 2 2" xfId="58"/>
    <cellStyle name="Good 2" xfId="59"/>
    <cellStyle name="Good 2 2" xfId="60"/>
    <cellStyle name="Heading 1 2" xfId="61"/>
    <cellStyle name="Heading 1 2 2" xfId="62"/>
    <cellStyle name="Heading 2 2" xfId="63"/>
    <cellStyle name="Heading 2 2 2" xfId="64"/>
    <cellStyle name="Heading 3 2" xfId="65"/>
    <cellStyle name="Heading 3 2 2" xfId="66"/>
    <cellStyle name="Heading 4 2" xfId="67"/>
    <cellStyle name="Heading 4 2 2" xfId="68"/>
    <cellStyle name="Input 2" xfId="69"/>
    <cellStyle name="Input 2 2" xfId="70"/>
    <cellStyle name="Linked Cell 2" xfId="71"/>
    <cellStyle name="Linked Cell 2 2" xfId="72"/>
    <cellStyle name="Neutral 2" xfId="73"/>
    <cellStyle name="Neutral 2 2" xfId="74"/>
    <cellStyle name="Normal" xfId="0" builtinId="0"/>
    <cellStyle name="Normal 2" xfId="1"/>
    <cellStyle name="Normal 2 2" xfId="75"/>
    <cellStyle name="Normal 2 2 2" xfId="76"/>
    <cellStyle name="Normal 2 2 3" xfId="77"/>
    <cellStyle name="Normal 2 2 4" xfId="78"/>
    <cellStyle name="Normal 2 2 5" xfId="79"/>
    <cellStyle name="Normal 2 2 6" xfId="80"/>
    <cellStyle name="Normal 2 3" xfId="81"/>
    <cellStyle name="Normal 2 4" xfId="82"/>
    <cellStyle name="Normal 2 5" xfId="83"/>
    <cellStyle name="Normal 2 6" xfId="84"/>
    <cellStyle name="Normal 5" xfId="95"/>
    <cellStyle name="Note 2" xfId="85"/>
    <cellStyle name="Note 2 2" xfId="86"/>
    <cellStyle name="Output 2" xfId="87"/>
    <cellStyle name="Output 2 2" xfId="88"/>
    <cellStyle name="Title 2" xfId="89"/>
    <cellStyle name="Title 2 2" xfId="90"/>
    <cellStyle name="Total 2" xfId="91"/>
    <cellStyle name="Total 2 2" xfId="92"/>
    <cellStyle name="Warning Text 2" xfId="93"/>
    <cellStyle name="Warning Text 2 2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view="pageBreakPreview" topLeftCell="C12" zoomScale="60" zoomScaleNormal="100" workbookViewId="0">
      <selection activeCell="K29" sqref="K29"/>
    </sheetView>
  </sheetViews>
  <sheetFormatPr defaultRowHeight="15"/>
  <cols>
    <col min="1" max="1" width="14" style="13" customWidth="1"/>
    <col min="2" max="2" width="24.85546875" style="13" customWidth="1"/>
    <col min="3" max="3" width="15.42578125" style="13" customWidth="1"/>
    <col min="4" max="4" width="12.42578125" style="13" bestFit="1" customWidth="1"/>
    <col min="5" max="5" width="12.28515625" style="13" bestFit="1" customWidth="1"/>
    <col min="6" max="6" width="12.42578125" style="13" customWidth="1"/>
    <col min="7" max="7" width="12" style="13" bestFit="1" customWidth="1"/>
    <col min="8" max="8" width="12.140625" style="13" customWidth="1"/>
    <col min="9" max="9" width="11.42578125" style="13" bestFit="1" customWidth="1"/>
    <col min="10" max="10" width="12.7109375" style="13" customWidth="1"/>
    <col min="11" max="11" width="11.5703125" style="17" bestFit="1" customWidth="1"/>
    <col min="12" max="12" width="18.7109375" style="17" customWidth="1"/>
    <col min="13" max="13" width="15.28515625" style="42" customWidth="1"/>
    <col min="14" max="14" width="12.85546875" style="42" bestFit="1" customWidth="1"/>
    <col min="15" max="16384" width="9.140625" style="13"/>
  </cols>
  <sheetData>
    <row r="1" spans="1:14">
      <c r="A1" s="20" t="s">
        <v>41</v>
      </c>
      <c r="B1" s="20"/>
      <c r="C1" s="10"/>
      <c r="D1" s="10"/>
      <c r="E1" s="10"/>
      <c r="F1" s="10"/>
      <c r="G1" s="10"/>
      <c r="H1" s="10"/>
      <c r="I1" s="10"/>
      <c r="J1" s="10"/>
      <c r="K1" s="16"/>
    </row>
    <row r="2" spans="1:14">
      <c r="A2" s="9"/>
      <c r="B2" s="9"/>
      <c r="C2" s="22"/>
      <c r="D2" s="22"/>
      <c r="E2" s="22"/>
      <c r="F2" s="22"/>
      <c r="G2" s="22"/>
      <c r="H2" s="22"/>
      <c r="I2" s="22"/>
      <c r="J2" s="22"/>
      <c r="K2" s="18"/>
    </row>
    <row r="3" spans="1:14">
      <c r="A3" s="20" t="s">
        <v>0</v>
      </c>
      <c r="B3" s="20"/>
      <c r="C3" s="10"/>
      <c r="D3" s="10"/>
      <c r="E3" s="10"/>
      <c r="F3" s="10"/>
      <c r="G3" s="10"/>
      <c r="H3" s="10"/>
      <c r="I3" s="10"/>
      <c r="J3" s="10"/>
      <c r="K3" s="16"/>
    </row>
    <row r="4" spans="1:14">
      <c r="A4" s="20" t="s">
        <v>40</v>
      </c>
      <c r="B4" s="20"/>
      <c r="C4" s="10"/>
      <c r="D4" s="10"/>
      <c r="E4" s="10"/>
      <c r="F4" s="10"/>
      <c r="G4" s="10"/>
      <c r="H4" s="10"/>
      <c r="I4" s="10"/>
      <c r="J4" s="10"/>
      <c r="K4" s="16"/>
    </row>
    <row r="5" spans="1:14" ht="15.75" thickBot="1">
      <c r="A5" s="9"/>
      <c r="B5" s="9"/>
      <c r="C5" s="22"/>
      <c r="D5" s="22"/>
      <c r="E5" s="22"/>
      <c r="F5" s="22"/>
      <c r="G5" s="22"/>
      <c r="H5" s="22"/>
      <c r="I5" s="22"/>
      <c r="J5" s="22"/>
      <c r="K5" s="18"/>
    </row>
    <row r="6" spans="1:14" ht="26.25" thickBot="1">
      <c r="A6" s="1" t="s">
        <v>1</v>
      </c>
      <c r="B6" s="2" t="s">
        <v>2</v>
      </c>
      <c r="C6" s="23" t="s">
        <v>37</v>
      </c>
      <c r="D6" s="23"/>
      <c r="E6" s="23"/>
      <c r="F6" s="23"/>
      <c r="G6" s="23"/>
      <c r="H6" s="23"/>
      <c r="I6" s="23"/>
      <c r="J6" s="23"/>
      <c r="K6" s="41"/>
      <c r="L6" s="43"/>
      <c r="M6" s="46"/>
      <c r="N6" s="47"/>
    </row>
    <row r="7" spans="1:14" ht="15.75" thickBot="1">
      <c r="A7" s="1"/>
      <c r="B7" s="2"/>
      <c r="C7" s="51" t="s">
        <v>36</v>
      </c>
      <c r="D7" s="52"/>
      <c r="E7" s="53" t="s">
        <v>32</v>
      </c>
      <c r="F7" s="52"/>
      <c r="G7" s="53" t="s">
        <v>33</v>
      </c>
      <c r="H7" s="52"/>
      <c r="I7" s="53" t="s">
        <v>34</v>
      </c>
      <c r="J7" s="54"/>
      <c r="K7" s="55" t="s">
        <v>35</v>
      </c>
      <c r="L7" s="56"/>
      <c r="M7" s="49" t="s">
        <v>42</v>
      </c>
      <c r="N7" s="50"/>
    </row>
    <row r="8" spans="1:14">
      <c r="A8" s="11"/>
      <c r="B8" s="12"/>
      <c r="C8" s="19" t="s">
        <v>38</v>
      </c>
      <c r="D8" s="19" t="s">
        <v>39</v>
      </c>
      <c r="E8" s="19" t="s">
        <v>38</v>
      </c>
      <c r="F8" s="19" t="s">
        <v>39</v>
      </c>
      <c r="G8" s="19" t="s">
        <v>38</v>
      </c>
      <c r="H8" s="40" t="s">
        <v>39</v>
      </c>
      <c r="I8" s="19" t="s">
        <v>38</v>
      </c>
      <c r="J8" s="19" t="s">
        <v>39</v>
      </c>
      <c r="K8" s="19" t="s">
        <v>38</v>
      </c>
      <c r="L8" s="44" t="s">
        <v>39</v>
      </c>
      <c r="M8" s="19" t="s">
        <v>38</v>
      </c>
      <c r="N8" s="40" t="s">
        <v>39</v>
      </c>
    </row>
    <row r="9" spans="1:14" ht="25.5">
      <c r="A9" s="24" t="s">
        <v>3</v>
      </c>
      <c r="B9" s="25" t="s">
        <v>4</v>
      </c>
      <c r="C9" s="26">
        <v>0</v>
      </c>
      <c r="D9" s="26">
        <v>2098287.64</v>
      </c>
      <c r="E9" s="26">
        <v>5000000</v>
      </c>
      <c r="F9" s="27">
        <v>2431663.15</v>
      </c>
      <c r="G9" s="26">
        <v>6248000</v>
      </c>
      <c r="H9" s="28">
        <v>4161797</v>
      </c>
      <c r="I9" s="26">
        <v>0</v>
      </c>
      <c r="J9" s="29">
        <v>3233386.24</v>
      </c>
      <c r="K9" s="21"/>
      <c r="L9" s="45">
        <v>1413592.14</v>
      </c>
      <c r="M9" s="48">
        <f>C9+E9+G9+I9+K9</f>
        <v>11248000</v>
      </c>
      <c r="N9" s="48">
        <f>D9+F9+H9+J9+L9</f>
        <v>13338726.17</v>
      </c>
    </row>
    <row r="10" spans="1:14" ht="25.5">
      <c r="A10" s="8" t="s">
        <v>5</v>
      </c>
      <c r="B10" s="5" t="s">
        <v>6</v>
      </c>
      <c r="C10" s="26">
        <v>0</v>
      </c>
      <c r="D10" s="26">
        <v>54604.55</v>
      </c>
      <c r="E10" s="26">
        <v>0</v>
      </c>
      <c r="F10" s="27"/>
      <c r="G10" s="26">
        <v>0</v>
      </c>
      <c r="H10" s="26"/>
      <c r="I10" s="26">
        <v>0</v>
      </c>
      <c r="J10" s="29"/>
      <c r="K10" s="21"/>
      <c r="L10" s="45"/>
      <c r="M10" s="48">
        <f t="shared" ref="M10:M26" si="0">C10+E10+G10+I10+K10</f>
        <v>0</v>
      </c>
      <c r="N10" s="48">
        <f t="shared" ref="N10:N26" si="1">D10+F10+H10+J10+L10</f>
        <v>54604.55</v>
      </c>
    </row>
    <row r="11" spans="1:14" ht="51">
      <c r="A11" s="8" t="s">
        <v>7</v>
      </c>
      <c r="B11" s="5" t="s">
        <v>8</v>
      </c>
      <c r="C11" s="26"/>
      <c r="D11" s="30">
        <v>4045557.58</v>
      </c>
      <c r="E11" s="26">
        <v>2479000</v>
      </c>
      <c r="F11" s="29">
        <v>393159.58</v>
      </c>
      <c r="G11" s="26">
        <v>1800000</v>
      </c>
      <c r="H11" s="26">
        <v>799744.4</v>
      </c>
      <c r="I11" s="26"/>
      <c r="J11" s="29">
        <v>1374338.49</v>
      </c>
      <c r="K11" s="21"/>
      <c r="L11" s="45">
        <v>2915663.08</v>
      </c>
      <c r="M11" s="48">
        <f t="shared" si="0"/>
        <v>4279000</v>
      </c>
      <c r="N11" s="48">
        <f t="shared" si="1"/>
        <v>9528463.1300000008</v>
      </c>
    </row>
    <row r="12" spans="1:14" ht="25.5">
      <c r="A12" s="8" t="s">
        <v>9</v>
      </c>
      <c r="B12" s="5" t="s">
        <v>10</v>
      </c>
      <c r="C12" s="26">
        <v>0</v>
      </c>
      <c r="D12" s="30">
        <v>1004990.53</v>
      </c>
      <c r="E12" s="26">
        <v>0</v>
      </c>
      <c r="F12" s="29">
        <v>0</v>
      </c>
      <c r="G12" s="26">
        <v>0</v>
      </c>
      <c r="H12" s="26">
        <v>0</v>
      </c>
      <c r="I12" s="26">
        <v>0</v>
      </c>
      <c r="J12" s="29"/>
      <c r="K12" s="21"/>
      <c r="L12" s="45"/>
      <c r="M12" s="48">
        <f t="shared" si="0"/>
        <v>0</v>
      </c>
      <c r="N12" s="48">
        <f t="shared" si="1"/>
        <v>1004990.53</v>
      </c>
    </row>
    <row r="13" spans="1:14" ht="38.25">
      <c r="A13" s="8" t="s">
        <v>11</v>
      </c>
      <c r="B13" s="5" t="s">
        <v>12</v>
      </c>
      <c r="C13" s="26">
        <v>60000</v>
      </c>
      <c r="D13" s="30">
        <v>1182912.29</v>
      </c>
      <c r="E13" s="26">
        <v>461114.82</v>
      </c>
      <c r="F13" s="29">
        <v>127512</v>
      </c>
      <c r="G13" s="26">
        <v>24000</v>
      </c>
      <c r="H13" s="26">
        <v>558351.43999999994</v>
      </c>
      <c r="I13" s="26">
        <v>725425.17</v>
      </c>
      <c r="J13" s="29">
        <v>354285.76</v>
      </c>
      <c r="K13" s="21">
        <v>401405.56</v>
      </c>
      <c r="L13" s="45">
        <v>1166306.22</v>
      </c>
      <c r="M13" s="48">
        <f t="shared" si="0"/>
        <v>1671945.5500000003</v>
      </c>
      <c r="N13" s="48">
        <f t="shared" si="1"/>
        <v>3389367.71</v>
      </c>
    </row>
    <row r="14" spans="1:14" ht="38.25">
      <c r="A14" s="8" t="s">
        <v>31</v>
      </c>
      <c r="B14" s="5" t="s">
        <v>28</v>
      </c>
      <c r="C14" s="26">
        <v>1830000</v>
      </c>
      <c r="D14" s="30"/>
      <c r="E14" s="26">
        <v>1830000</v>
      </c>
      <c r="F14" s="29">
        <v>994720.08</v>
      </c>
      <c r="G14" s="26"/>
      <c r="H14" s="26">
        <v>599507.88</v>
      </c>
      <c r="I14" s="26"/>
      <c r="J14" s="29">
        <v>579036.71</v>
      </c>
      <c r="K14" s="21">
        <v>873824</v>
      </c>
      <c r="L14" s="45">
        <v>530559.32999999996</v>
      </c>
      <c r="M14" s="48">
        <f t="shared" si="0"/>
        <v>4533824</v>
      </c>
      <c r="N14" s="48">
        <f t="shared" si="1"/>
        <v>2703824</v>
      </c>
    </row>
    <row r="15" spans="1:14" ht="25.5">
      <c r="A15" s="8" t="s">
        <v>13</v>
      </c>
      <c r="B15" s="5" t="s">
        <v>14</v>
      </c>
      <c r="C15" s="26">
        <v>450000</v>
      </c>
      <c r="D15" s="30">
        <v>762361.9</v>
      </c>
      <c r="E15" s="26">
        <v>450000</v>
      </c>
      <c r="F15" s="29">
        <v>698383.3</v>
      </c>
      <c r="G15" s="26">
        <v>811800</v>
      </c>
      <c r="H15" s="26">
        <v>386156</v>
      </c>
      <c r="I15" s="26">
        <v>0</v>
      </c>
      <c r="J15" s="29">
        <v>257777.03</v>
      </c>
      <c r="K15" s="21">
        <v>75883.8</v>
      </c>
      <c r="L15" s="45">
        <v>380187.37</v>
      </c>
      <c r="M15" s="48">
        <f t="shared" si="0"/>
        <v>1787683.8</v>
      </c>
      <c r="N15" s="48">
        <f t="shared" si="1"/>
        <v>2484865.6</v>
      </c>
    </row>
    <row r="16" spans="1:14">
      <c r="A16" s="8" t="s">
        <v>15</v>
      </c>
      <c r="B16" s="5" t="s">
        <v>16</v>
      </c>
      <c r="C16" s="26">
        <v>15624000</v>
      </c>
      <c r="D16" s="30">
        <v>29273786.559999999</v>
      </c>
      <c r="E16" s="26">
        <v>15632000</v>
      </c>
      <c r="F16" s="29">
        <v>1803405.74</v>
      </c>
      <c r="G16" s="26">
        <v>15652000</v>
      </c>
      <c r="H16" s="26">
        <v>8063915.6399999997</v>
      </c>
      <c r="I16" s="26">
        <v>5219000</v>
      </c>
      <c r="J16" s="29">
        <v>8469294.2699999996</v>
      </c>
      <c r="K16" s="21">
        <v>10000000</v>
      </c>
      <c r="L16" s="45">
        <v>32854944.760000002</v>
      </c>
      <c r="M16" s="48">
        <f t="shared" si="0"/>
        <v>62127000</v>
      </c>
      <c r="N16" s="48">
        <f t="shared" si="1"/>
        <v>80465346.969999999</v>
      </c>
    </row>
    <row r="17" spans="1:14" ht="38.25">
      <c r="A17" s="8" t="s">
        <v>17</v>
      </c>
      <c r="B17" s="5" t="s">
        <v>16</v>
      </c>
      <c r="C17" s="26">
        <v>0</v>
      </c>
      <c r="D17" s="30">
        <v>150000</v>
      </c>
      <c r="E17" s="26">
        <v>750000</v>
      </c>
      <c r="F17" s="29">
        <v>140930.10999999999</v>
      </c>
      <c r="G17" s="26"/>
      <c r="H17" s="26">
        <v>173066.14</v>
      </c>
      <c r="I17" s="26">
        <v>0</v>
      </c>
      <c r="J17" s="29">
        <v>86393.66</v>
      </c>
      <c r="K17" s="21"/>
      <c r="L17" s="45">
        <v>349610.09</v>
      </c>
      <c r="M17" s="48">
        <f t="shared" si="0"/>
        <v>750000</v>
      </c>
      <c r="N17" s="48">
        <f t="shared" si="1"/>
        <v>900000</v>
      </c>
    </row>
    <row r="18" spans="1:14" ht="38.25">
      <c r="A18" s="8" t="s">
        <v>18</v>
      </c>
      <c r="B18" s="5" t="s">
        <v>16</v>
      </c>
      <c r="C18" s="26">
        <v>0</v>
      </c>
      <c r="D18" s="30"/>
      <c r="E18" s="26">
        <v>400000</v>
      </c>
      <c r="F18" s="29">
        <v>44786.09</v>
      </c>
      <c r="G18" s="26">
        <v>0</v>
      </c>
      <c r="H18" s="26">
        <v>0</v>
      </c>
      <c r="I18" s="26">
        <v>0</v>
      </c>
      <c r="J18" s="29">
        <v>0</v>
      </c>
      <c r="K18" s="21"/>
      <c r="L18" s="45">
        <v>433984.09</v>
      </c>
      <c r="M18" s="48">
        <f t="shared" si="0"/>
        <v>400000</v>
      </c>
      <c r="N18" s="48">
        <f t="shared" si="1"/>
        <v>478770.18000000005</v>
      </c>
    </row>
    <row r="19" spans="1:14">
      <c r="A19" s="8" t="s">
        <v>19</v>
      </c>
      <c r="B19" s="5" t="s">
        <v>16</v>
      </c>
      <c r="C19" s="26"/>
      <c r="D19" s="30">
        <v>26743738</v>
      </c>
      <c r="E19" s="26">
        <v>55303565.020000003</v>
      </c>
      <c r="F19" s="26">
        <v>33953565.5</v>
      </c>
      <c r="G19" s="26">
        <v>44242425.380000003</v>
      </c>
      <c r="H19" s="26">
        <v>33953565.5</v>
      </c>
      <c r="I19" s="26">
        <v>36268272</v>
      </c>
      <c r="J19" s="27">
        <v>33953565.5</v>
      </c>
      <c r="K19" s="21"/>
      <c r="L19" s="45">
        <v>33953566</v>
      </c>
      <c r="M19" s="48">
        <f t="shared" si="0"/>
        <v>135814262.40000001</v>
      </c>
      <c r="N19" s="48">
        <f t="shared" si="1"/>
        <v>162558000.5</v>
      </c>
    </row>
    <row r="20" spans="1:14" ht="25.5">
      <c r="A20" s="8" t="s">
        <v>9</v>
      </c>
      <c r="B20" s="5" t="s">
        <v>20</v>
      </c>
      <c r="C20" s="26">
        <v>0</v>
      </c>
      <c r="D20" s="30">
        <v>573066.04</v>
      </c>
      <c r="E20" s="26">
        <v>0</v>
      </c>
      <c r="F20" s="29"/>
      <c r="G20" s="26">
        <v>7079113.6200000001</v>
      </c>
      <c r="H20" s="26"/>
      <c r="I20" s="26">
        <v>5280000</v>
      </c>
      <c r="J20" s="29">
        <v>6151269.4000000004</v>
      </c>
      <c r="K20" s="21"/>
      <c r="L20" s="45">
        <v>2079345.02</v>
      </c>
      <c r="M20" s="48">
        <f t="shared" si="0"/>
        <v>12359113.620000001</v>
      </c>
      <c r="N20" s="48">
        <f t="shared" si="1"/>
        <v>8803680.4600000009</v>
      </c>
    </row>
    <row r="21" spans="1:14" ht="25.5">
      <c r="A21" s="8" t="s">
        <v>9</v>
      </c>
      <c r="B21" s="5" t="s">
        <v>21</v>
      </c>
      <c r="C21" s="26">
        <v>0</v>
      </c>
      <c r="D21" s="30"/>
      <c r="E21" s="26">
        <v>0</v>
      </c>
      <c r="F21" s="29"/>
      <c r="G21" s="26">
        <v>0</v>
      </c>
      <c r="H21" s="26">
        <v>0</v>
      </c>
      <c r="I21" s="26">
        <v>0</v>
      </c>
      <c r="J21" s="29">
        <v>0</v>
      </c>
      <c r="K21" s="21"/>
      <c r="L21" s="45"/>
      <c r="M21" s="48">
        <f t="shared" si="0"/>
        <v>0</v>
      </c>
      <c r="N21" s="48">
        <f t="shared" si="1"/>
        <v>0</v>
      </c>
    </row>
    <row r="22" spans="1:14" ht="25.5">
      <c r="A22" s="8" t="s">
        <v>22</v>
      </c>
      <c r="B22" s="5" t="s">
        <v>23</v>
      </c>
      <c r="C22" s="26">
        <v>2069655.68</v>
      </c>
      <c r="D22" s="26">
        <v>1425531.42</v>
      </c>
      <c r="E22" s="26"/>
      <c r="F22" s="29">
        <v>1478010.62</v>
      </c>
      <c r="G22" s="26">
        <v>1033513.15</v>
      </c>
      <c r="H22" s="26">
        <v>1641662.57</v>
      </c>
      <c r="I22" s="26"/>
      <c r="J22" s="29">
        <v>1132826.8899999999</v>
      </c>
      <c r="K22" s="21">
        <f>2446861.1+392086.08</f>
        <v>2838947.18</v>
      </c>
      <c r="L22" s="45">
        <v>1173820.3899999999</v>
      </c>
      <c r="M22" s="48">
        <f t="shared" si="0"/>
        <v>5942116.0099999998</v>
      </c>
      <c r="N22" s="48">
        <f t="shared" si="1"/>
        <v>6851851.8899999997</v>
      </c>
    </row>
    <row r="23" spans="1:14" ht="38.25">
      <c r="A23" s="8" t="s">
        <v>24</v>
      </c>
      <c r="B23" s="5" t="s">
        <v>25</v>
      </c>
      <c r="C23" s="26">
        <v>0</v>
      </c>
      <c r="D23" s="31">
        <v>4011.58</v>
      </c>
      <c r="E23" s="26">
        <v>0</v>
      </c>
      <c r="F23" s="31">
        <v>0</v>
      </c>
      <c r="G23" s="26">
        <v>0</v>
      </c>
      <c r="H23" s="31"/>
      <c r="I23" s="26">
        <v>0</v>
      </c>
      <c r="J23" s="32">
        <v>151651.81</v>
      </c>
      <c r="K23" s="21"/>
      <c r="L23" s="45">
        <v>33680.519999999997</v>
      </c>
      <c r="M23" s="48">
        <f t="shared" si="0"/>
        <v>0</v>
      </c>
      <c r="N23" s="48">
        <f t="shared" si="1"/>
        <v>189343.90999999997</v>
      </c>
    </row>
    <row r="24" spans="1:14" ht="25.5">
      <c r="A24" s="7" t="s">
        <v>26</v>
      </c>
      <c r="B24" s="6" t="s">
        <v>6</v>
      </c>
      <c r="C24" s="33">
        <v>0</v>
      </c>
      <c r="D24" s="34">
        <v>13375220.33</v>
      </c>
      <c r="E24" s="33">
        <v>0</v>
      </c>
      <c r="F24" s="34">
        <v>2028008.85</v>
      </c>
      <c r="G24" s="33">
        <v>0</v>
      </c>
      <c r="H24" s="34">
        <v>2182770.8199999998</v>
      </c>
      <c r="I24" s="26">
        <v>0</v>
      </c>
      <c r="J24" s="35">
        <v>0</v>
      </c>
      <c r="K24" s="21"/>
      <c r="L24" s="45"/>
      <c r="M24" s="48">
        <f t="shared" si="0"/>
        <v>0</v>
      </c>
      <c r="N24" s="48">
        <f t="shared" si="1"/>
        <v>17586000</v>
      </c>
    </row>
    <row r="25" spans="1:14" ht="38.25">
      <c r="A25" s="7" t="s">
        <v>29</v>
      </c>
      <c r="B25" s="6" t="s">
        <v>6</v>
      </c>
      <c r="C25" s="33"/>
      <c r="D25" s="34"/>
      <c r="E25" s="33"/>
      <c r="F25" s="34"/>
      <c r="G25" s="33"/>
      <c r="H25" s="34"/>
      <c r="I25" s="26">
        <v>500000</v>
      </c>
      <c r="J25" s="35"/>
      <c r="K25" s="21"/>
      <c r="L25" s="45">
        <v>231520.85</v>
      </c>
      <c r="M25" s="48">
        <f t="shared" si="0"/>
        <v>500000</v>
      </c>
      <c r="N25" s="48">
        <f t="shared" si="1"/>
        <v>231520.85</v>
      </c>
    </row>
    <row r="26" spans="1:14" ht="38.25">
      <c r="A26" s="7" t="s">
        <v>30</v>
      </c>
      <c r="B26" s="6" t="s">
        <v>4</v>
      </c>
      <c r="C26" s="33"/>
      <c r="D26" s="34">
        <v>112800</v>
      </c>
      <c r="E26" s="33">
        <v>141000</v>
      </c>
      <c r="F26" s="34"/>
      <c r="G26" s="33"/>
      <c r="H26" s="34">
        <v>28200</v>
      </c>
      <c r="I26" s="26"/>
      <c r="J26" s="35"/>
      <c r="K26" s="21"/>
      <c r="L26" s="45"/>
      <c r="M26" s="48">
        <f t="shared" si="0"/>
        <v>141000</v>
      </c>
      <c r="N26" s="48">
        <f t="shared" si="1"/>
        <v>141000</v>
      </c>
    </row>
    <row r="27" spans="1:14" ht="15.75" thickBot="1">
      <c r="A27" s="3" t="s">
        <v>27</v>
      </c>
      <c r="B27" s="4"/>
      <c r="C27" s="36">
        <f>SUM(C9:C26)</f>
        <v>20033655.68</v>
      </c>
      <c r="D27" s="36">
        <f t="shared" ref="D27:J27" si="2">SUM(D9:D26)</f>
        <v>80806868.419999987</v>
      </c>
      <c r="E27" s="36">
        <f t="shared" si="2"/>
        <v>82446679.840000004</v>
      </c>
      <c r="F27" s="36">
        <f t="shared" si="2"/>
        <v>44094145.019999996</v>
      </c>
      <c r="G27" s="36">
        <f t="shared" si="2"/>
        <v>76890852.150000006</v>
      </c>
      <c r="H27" s="36">
        <f t="shared" si="2"/>
        <v>52548737.390000001</v>
      </c>
      <c r="I27" s="36">
        <f t="shared" si="2"/>
        <v>47992697.170000002</v>
      </c>
      <c r="J27" s="36">
        <f t="shared" si="2"/>
        <v>55743825.759999998</v>
      </c>
      <c r="K27" s="36">
        <f t="shared" ref="K27" si="3">SUM(K9:K26)</f>
        <v>14190060.539999999</v>
      </c>
      <c r="L27" s="36">
        <f t="shared" ref="L27:N27" si="4">SUM(L9:L26)</f>
        <v>77516779.859999999</v>
      </c>
      <c r="M27" s="36">
        <f t="shared" si="4"/>
        <v>241553945.38</v>
      </c>
      <c r="N27" s="36">
        <f t="shared" si="4"/>
        <v>310710356.45000005</v>
      </c>
    </row>
    <row r="28" spans="1:14" ht="16.5" thickTop="1" thickBot="1">
      <c r="A28" s="37"/>
      <c r="B28" s="38"/>
      <c r="C28" s="14"/>
      <c r="D28" s="14"/>
      <c r="E28" s="14"/>
      <c r="F28" s="14"/>
      <c r="G28" s="14"/>
      <c r="H28" s="14"/>
      <c r="I28" s="14"/>
      <c r="J28" s="15"/>
      <c r="K28" s="39"/>
    </row>
  </sheetData>
  <mergeCells count="6">
    <mergeCell ref="M7:N7"/>
    <mergeCell ref="C7:D7"/>
    <mergeCell ref="E7:F7"/>
    <mergeCell ref="G7:H7"/>
    <mergeCell ref="I7:J7"/>
    <mergeCell ref="K7:L7"/>
  </mergeCells>
  <pageMargins left="0.31496062992125984" right="0.35433070866141736" top="0.74803149606299213" bottom="0.3937007874015748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mclm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mclm</dc:creator>
  <cp:lastModifiedBy>tshepol</cp:lastModifiedBy>
  <cp:lastPrinted>2011-01-19T12:02:17Z</cp:lastPrinted>
  <dcterms:created xsi:type="dcterms:W3CDTF">2010-08-23T13:07:00Z</dcterms:created>
  <dcterms:modified xsi:type="dcterms:W3CDTF">2011-01-19T12:02:51Z</dcterms:modified>
</cp:coreProperties>
</file>